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LAN DE TRABAJO ANUAL 2021" sheetId="1" state="visible" r:id="rId2"/>
    <sheet name="CRON. INSPECCIONES 2021" sheetId="2" state="visible" r:id="rId3"/>
    <sheet name="PLAN BIOMECANICO" sheetId="3" state="hidden" r:id="rId4"/>
    <sheet name="PLAN PSICOSOCIAL" sheetId="4" state="hidden" r:id="rId5"/>
    <sheet name="PLAN DE CAPACITACIÓN 2021 " sheetId="5" state="visible" r:id="rId6"/>
  </sheets>
  <definedNames>
    <definedName function="false" hidden="false" localSheetId="4" name="_xlnm.Print_Area" vbProcedure="false">'PLAN DE CAPACITACIÓN 2021 '!$A$1:$BH$51</definedName>
    <definedName function="false" hidden="false" localSheetId="4" name="_xlnm.Print_Titles" vbProcedure="false">'PLAN DE CAPACITACIÓN 2021 '!$1:$8</definedName>
    <definedName function="false" hidden="true" localSheetId="4" name="_xlnm._FilterDatabase" vbProcedure="false">'PLAN DE CAPACITACIÓN 2021 '!$A$6:$BH$48</definedName>
    <definedName function="false" hidden="false" localSheetId="0" name="_xlnm._FilterDatabase" vbProcedure="false">'PLAN DE TRABAJO ANUAL 2021'!$F$4:$F$7</definedName>
    <definedName function="false" hidden="false" localSheetId="4" name="_xlnm.Print_Area" vbProcedure="false">'PLAN DE CAPACITACIÓN 2021 '!$A$1:$BH$51</definedName>
    <definedName function="false" hidden="false" localSheetId="4" name="_xlnm.Print_Titles" vbProcedure="false">'PLAN DE CAPACITACIÓN 2021 '!$1:$8</definedName>
    <definedName function="false" hidden="false" localSheetId="4" name="_xlnm._FilterDatabase" vbProcedure="false">'PLAN DE CAPACITACIÓN 2021 '!$A$6:$BH$48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4" authorId="0">
      <text>
        <r>
          <rPr>
            <sz val="9"/>
            <color rgb="FF000000"/>
            <rFont val="Tahoma"/>
            <family val="2"/>
            <charset val="1"/>
          </rPr>
          <t>
Indicar las actividades a realizar según los resultados de la evaluación SGSST, la matriz IPEVR y necesidades de la empresa. Estas actividades deben apuntar al cumplimiento de los objetivos planteados para el SGSST. Varias actividades pueden apuntar a cumplir un objetivo.</t>
        </r>
      </text>
    </comment>
    <comment ref="B13" authorId="0">
      <text>
        <r>
          <rPr>
            <b val="true"/>
            <sz val="9"/>
            <color rgb="FF000000"/>
            <rFont val="Tahoma"/>
            <family val="2"/>
            <charset val="1"/>
          </rPr>
          <t>Jeifry Luis Barrios Conde:
</t>
        </r>
        <r>
          <rPr>
            <sz val="9"/>
            <color rgb="FF000000"/>
            <rFont val="Tahoma"/>
            <family val="2"/>
            <charset val="1"/>
          </rPr>
          <t>Se modifica descripción de la actividad.</t>
        </r>
      </text>
    </comment>
    <comment ref="B20" authorId="0">
      <text>
        <r>
          <rPr>
            <b val="true"/>
            <sz val="9"/>
            <color rgb="FF000000"/>
            <rFont val="Tahoma"/>
            <family val="2"/>
            <charset val="1"/>
          </rPr>
          <t>Jeifry Luis Barrios Conde:
</t>
        </r>
        <r>
          <rPr>
            <sz val="9"/>
            <color rgb="FF000000"/>
            <rFont val="Tahoma"/>
            <family val="2"/>
            <charset val="1"/>
          </rPr>
          <t>Se modifica descripción del texto</t>
        </r>
      </text>
    </comment>
    <comment ref="B25" authorId="0">
      <text>
        <r>
          <rPr>
            <b val="true"/>
            <sz val="9"/>
            <color rgb="FF000000"/>
            <rFont val="Tahoma"/>
            <family val="2"/>
            <charset val="1"/>
          </rPr>
          <t>Jeifry Luis Barrios Conde:
</t>
        </r>
        <r>
          <rPr>
            <sz val="9"/>
            <color rgb="FF000000"/>
            <rFont val="Tahoma"/>
            <family val="2"/>
            <charset val="1"/>
          </rPr>
          <t>validar el punto 15 coinciden en la actividad</t>
        </r>
      </text>
    </comment>
    <comment ref="B35" authorId="0">
      <text>
        <r>
          <rPr>
            <b val="true"/>
            <sz val="9"/>
            <color rgb="FF000000"/>
            <rFont val="Tahoma"/>
            <family val="2"/>
            <charset val="1"/>
          </rPr>
          <t>Definir campañas preventivas por correos eléctronicos Ejemplo: temporadas de fistas y eventos en las ciudades</t>
        </r>
      </text>
    </comment>
    <comment ref="B49" authorId="0">
      <text>
        <r>
          <rPr>
            <sz val="9"/>
            <color rgb="FF000000"/>
            <rFont val="Tahoma"/>
            <family val="2"/>
            <charset val="1"/>
          </rPr>
          <t>Realizar el mantenimiento periódico de las instalaciones, equipos, máquinas y herramientas, de acuerdo con los informes de las visitas de inspección o reportes de condiciones inseguras y los manuales y/o las fichas técnicas de los mismos.
</t>
        </r>
      </text>
    </comment>
    <comment ref="C4" authorId="0">
      <text>
        <r>
          <rPr>
            <sz val="12"/>
            <color rgb="FF000000"/>
            <rFont val="Tahoma"/>
            <family val="2"/>
            <charset val="1"/>
          </rPr>
          <t>
Establecer los objetivos estratégicos del SGSST conforme a las directrices de la Política SST.</t>
        </r>
      </text>
    </comment>
    <comment ref="D4" authorId="0">
      <text>
        <r>
          <rPr>
            <sz val="12"/>
            <color rgb="FF000000"/>
            <rFont val="Tahoma"/>
            <family val="2"/>
            <charset val="1"/>
          </rPr>
          <t>Indicar la meta a alcanzar, según la actividad a relalizar. Varias metas alcanzadas ayudan al cumplimiento de un objetivo. </t>
        </r>
      </text>
    </comment>
    <comment ref="E4" authorId="0">
      <text>
        <r>
          <rPr>
            <sz val="9"/>
            <color rgb="FF000000"/>
            <rFont val="Tahoma"/>
            <family val="2"/>
            <charset val="1"/>
          </rPr>
          <t>Indicar la persona, área o entidad responsable del cumplimiento de la actividad </t>
        </r>
      </text>
    </comment>
    <comment ref="F4" authorId="0">
      <text>
        <r>
          <rPr>
            <sz val="9"/>
            <color rgb="FF000000"/>
            <rFont val="Tahoma"/>
            <family val="2"/>
            <charset val="1"/>
          </rPr>
          <t>Indicar la semana en la que se ejecutará la actividad. Escribir P para programar y C para indicar que la actividad ha sido completada. </t>
        </r>
      </text>
    </comment>
    <comment ref="BD4" authorId="0">
      <text>
        <r>
          <rPr>
            <sz val="9"/>
            <color rgb="FF000000"/>
            <rFont val="Tahoma"/>
            <family val="2"/>
            <charset val="1"/>
          </rPr>
          <t>
Comentarios, novedades respecto a la actividad</t>
        </r>
      </text>
    </comment>
  </commentList>
</comments>
</file>

<file path=xl/sharedStrings.xml><?xml version="1.0" encoding="utf-8"?>
<sst xmlns="http://schemas.openxmlformats.org/spreadsheetml/2006/main" count="995" uniqueCount="388">
  <si>
    <t>PLAN DE TRABAJO ANUAL</t>
  </si>
  <si>
    <t>Versión: 01
Fecha: ENERO 27 2021</t>
  </si>
  <si>
    <t>Programado</t>
  </si>
  <si>
    <t>Completada</t>
  </si>
  <si>
    <t>AÑO DE VIGENCIA: 2021</t>
  </si>
  <si>
    <t>ESTADO</t>
  </si>
  <si>
    <t>N°</t>
  </si>
  <si>
    <t>ACTIVIDADADES GENERALES Y DE MEJORA</t>
  </si>
  <si>
    <t>OBJETIVO</t>
  </si>
  <si>
    <t>META 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</si>
  <si>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</si>
  <si>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</si>
  <si>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</si>
  <si>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</si>
  <si>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</si>
  <si>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</si>
  <si>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</si>
  <si>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</si>
  <si>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</si>
  <si>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</si>
  <si>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</si>
  <si>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</si>
  <si>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</si>
  <si>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AVANCE</t>
  </si>
  <si>
    <t>OBSERVACIONES Y SEGUIMIENTO</t>
  </si>
  <si>
    <t>1</t>
  </si>
  <si>
    <t>2</t>
  </si>
  <si>
    <t>3</t>
  </si>
  <si>
    <t>4</t>
  </si>
  <si>
    <t>RECURSOS</t>
  </si>
  <si>
    <r>
      <t>Implementar el plan de capacitación según el cronograma definido para el 2021 y mantener los indicadores del programa </t>
    </r>
    <r>
      <rPr>
        <b val="true"/>
        <i val="true"/>
        <sz val="11"/>
        <color rgb="FF000000"/>
        <rFont val="Arial"/>
        <family val="2"/>
        <charset val="1"/>
      </rPr>
      <t>(Ver cronograma de capacitaciones 2021)</t>
    </r>
  </si>
  <si>
    <t>Proporcionar a los trabajadores el conocimiento necesario para desempeñar su trabajo en forma eficiente, cumpliendo con estándares  de seguridad, salud en el Trabajo.</t>
  </si>
  <si>
    <t>Cumplir el 80% de las capacitaciones programadas en el plan </t>
  </si>
  <si>
    <t>Directora de recursos humanos/ Responsable SST</t>
  </si>
  <si>
    <t>p</t>
  </si>
  <si>
    <t>P</t>
  </si>
  <si>
    <t>contratar al responsable correspondiente del SG-SST  
</t>
  </si>
  <si>
    <t>Garantizar el cumplimiento de los requisitos legales en SST y otros aplicables a la organización</t>
  </si>
  <si>
    <t>Cumplir con el requisito normativo y legal con respecto al responsable del SG-SST</t>
  </si>
  <si>
    <t>Director de la entidad/ director recursos humanos</t>
  </si>
  <si>
    <t>Establecer documentacion requerida por los correspondientes responsables del SG-SST asignando debidamente las funciones a todos los niveles de la empresa </t>
  </si>
  <si>
    <t>Cumplir requerimientos normativos y legales con respecto a la asignacion de funcionaes en los niveles de la empresa</t>
  </si>
  <si>
    <t>Gestion humana/responsable SST</t>
  </si>
  <si>
    <t>Constitucion  de reuniones con actas de la misma cada 3 meses del COPASST </t>
  </si>
  <si>
    <t>Realizar las reuniones del COPASST cada 3 meses con cumplimiento de 80 %</t>
  </si>
  <si>
    <t>Representante del Copasst/ responsable del SG-SST</t>
  </si>
  <si>
    <t>Realizar programas de capacitacion y prevencion para los funcionarios y empleados de la entidad </t>
  </si>
  <si>
    <t>Promover activamente la salud psicosocial  de todos los funcionarios y contratistas de la entidad.</t>
  </si>
  <si>
    <t>realizar las capacitaciones dentro del cronograma de ejecucion dispuesto para el 2021 , con cumplimiento de 80%</t>
  </si>
  <si>
    <t>COPASST/ ARL/ representante de SG-SST</t>
  </si>
  <si>
    <t>Desarrollar las reinducción con todos los trabajadores y contratistas y mantener los registros correspondientes, buscar herramientas y estrategias para darle cumplimiento a las inducciónes y reinducciones.</t>
  </si>
  <si>
    <t>Inducción y reinducción al 100% de los trabajadores y contratistas</t>
  </si>
  <si>
    <t>Responsable SST/ ARL</t>
  </si>
  <si>
    <t>Realizar curso de  50 horas del SG-SST por parte de los  miembros del COPASST, CCL , Personal de recursos humanos.</t>
  </si>
  <si>
    <t>Garantizar el funcionamiento del COPASST </t>
  </si>
  <si>
    <t>Asignar las responsabilidades específicas en el Sistema de Gestión SST a todos los niveles de la organización, para el desarrollo y mejora continua del SG-SST</t>
  </si>
  <si>
    <t>Garantizar la divulgación de las responsabilidades en SST para todos los trabajadores</t>
  </si>
  <si>
    <t>Realice acompañamiento en las reuniones trimestrales del Comité de Convivencia, seguimiento a realización de actividades</t>
  </si>
  <si>
    <t>Garantizar la conformación del CCL</t>
  </si>
  <si>
    <t>Realicie el acompañamiento en las reuniones mensuales  del Copasst y seguimiento a realización de actividades</t>
  </si>
  <si>
    <t>Responsable SST</t>
  </si>
  <si>
    <t>GESTIÓN INTEGRAL SG-SST</t>
  </si>
  <si>
    <t>Revisar las Politicas definidas en el SGSST, realizar socialición  y dejar registro periodo 2021</t>
  </si>
  <si>
    <t>Cumplir con los requisitos legales establecidos con respecto a la politica SST</t>
  </si>
  <si>
    <t>Documentar objetivos deL SG-SST de la entidad </t>
  </si>
  <si>
    <t>Realizar documentacion adecuada para el plan de trabajo implementando la reeestructuracion del mismo para el año 2021</t>
  </si>
  <si>
    <t>Garantizar el legitimo cumplimiento del SG-SST en todas las actividades anuales de la entidad</t>
  </si>
  <si>
    <t>Cumplir al 100% lel plan de trabajo</t>
  </si>
  <si>
    <t>Realizar la estructuración del SG-SST y todos los componentes documentales requeridos para el funcionamiento (programas de gestion documental y documentacion que soporten la gestión realizada del SG-SST </t>
  </si>
  <si>
    <t>Cumplir 100% con la legalidad y legitimidad documental</t>
  </si>
  <si>
    <t>Evaluación de seguimiento del SGSST con base a la Resolución 0312/2019, evaluar la implementación en el primer semestre y final del año 2021.</t>
  </si>
  <si>
    <t>100% de cumplimiento en cada ítem evaluado</t>
  </si>
  <si>
    <t>Revisar criterios del formato y desarrollar la rendición de cuentas sobre las responsabilidades asignadas en el SGSST, con todos los niveles de la organización involucrar a jefes de areas.</t>
  </si>
  <si>
    <t>Mantener ambientes de trabajo sanos y seguros a través de la ejecución  de actividades de promoción y prevención  </t>
  </si>
  <si>
    <t>Rendicion de cuentas de todos los niveles de la organización </t>
  </si>
  <si>
    <t>Realizar la evaluación funcionarios  y contratistas (Validar aplicación primer semestre del año 2021)</t>
  </si>
  <si>
    <t>Garantizar la realización de evaluación y selección de proveedores</t>
  </si>
  <si>
    <t>Definir Plan de trabajo 2021 y  firmar (Aprobación) </t>
  </si>
  <si>
    <t>Plan de Trabajo Anual en SST establecido según la normatividad legal</t>
  </si>
  <si>
    <t>Definir  los objetivos SST periodo 2021, actualizar matriz de idicadores y metas del SG-SST año 2021</t>
  </si>
  <si>
    <t>Objetivos definidos, revisados, claros y socializados.</t>
  </si>
  <si>
    <t>Implementar y documentar mecanismos de participacion, comunicación y consulta con todos los funcionarios y contratistas de la entidad referentes a temas del SG-SST.</t>
  </si>
  <si>
    <t>Proporcionar a los funcionarios y contratistas el conocimiento y los medios necesario para  cumplir en forma eficiente, los estandares de seguridad, salud en el Trabajo</t>
  </si>
  <si>
    <t>Cumplir 80% con los requerimientos de implementacion de mecanismos de comunicación y consulta</t>
  </si>
  <si>
    <t>Responsable SST/Respresentates COPASST</t>
  </si>
  <si>
    <t>Definir cirterios de evaluacion de funcionarios y contratistas dentro  del SG-SST</t>
  </si>
  <si>
    <t>Garantizar la implementación y el mejoramiento continuo del SGSST.</t>
  </si>
  <si>
    <t>cumplir 80% con la implementacion de evaluacion a los funcionarios y contratistas </t>
  </si>
  <si>
    <t>Responsable del SST/ Jefes de areas dentro del SG-SST</t>
  </si>
  <si>
    <t>Implementar y documentar gestion del cambio dentro del SG-SST</t>
  </si>
  <si>
    <t>Revisar y actualizar la matriz de requisitos legales y realizar seguimiento al cumplimiento según el procedimiento definido</t>
  </si>
  <si>
    <t>Identificar y gestionar el 100% de los requisitos legales en SST aplicables </t>
  </si>
  <si>
    <t>Asesor Legal ARL/ Responsable SST</t>
  </si>
  <si>
    <t>GESTIÓN DE LA SALUD</t>
  </si>
  <si>
    <t>Mantener el Perfil sociodemográfico y caracterización de condiciones de salud actualizado</t>
  </si>
  <si>
    <t>Identificar las condiciones sociodemograficas y de salud del 100% de los trabajadores</t>
  </si>
  <si>
    <t>Directora de recursos humanos/Auxiliar RRHH</t>
  </si>
  <si>
    <t>Realizar examenes médicos ocupacionales de Ingreso, períodicos y de retiro de acuerdo al profesiograma (Primer semestre 2021)</t>
  </si>
  <si>
    <t>Realizar evaluaciones medicas ocupacionales al 100% de los trabajadores</t>
  </si>
  <si>
    <t>Elaborar matriz de seguimiento con las restricciones y/o recomendaciones emitidas por el medico ocupacional de la IPS o medico tratante de la EPS</t>
  </si>
  <si>
    <t>Desarrollar actividad de estilos de vida y entornos saludables enfocada a control del tabaquismo, alcoholismo y farmaco dependiencia de acuerdo a la política de prevención del consumo de sustancias Psicoactivas.</t>
  </si>
  <si>
    <t>Cumplir los lineamientos de prevención dados en la política </t>
  </si>
  <si>
    <t>Realizar el registro estadístico de los incidentes,  los accidentes de trabajo y las enfermedades laborales que ocurren</t>
  </si>
  <si>
    <t>Registrar el 100% de los accidentes de trabajo y enfermedades laborales</t>
  </si>
  <si>
    <t>Mantener el registro estadistico de los indicadores minimos del SG-SST (ausentismo y Accidentalidad)</t>
  </si>
  <si>
    <t>Cifras de ausentismo y accidentalidad registradas y actualizadas</t>
  </si>
  <si>
    <t>Desarrollar actividad de estilos de vida y entornos saludables enfocada a la practica de actividades físicas deportivas</t>
  </si>
  <si>
    <t>Prevención de enfermedades asociadas al sedentarismo</t>
  </si>
  <si>
    <t>Directora de Recursos Humanos/ Responsable SST/ Caja de compensación</t>
  </si>
  <si>
    <t>Implementar plan de acción del SVE prevención de lesiones osteomusculares </t>
  </si>
  <si>
    <t>Gestionar y controlar los riesgos para la prevención de accidentes de trabajo y enfermedades Laborales</t>
  </si>
  <si>
    <t>Mantener el indice en 0% por enfermedad laboral por exposición al riesgo biomecánico</t>
  </si>
  <si>
    <t>Responsable SST/Fisioterapeuta ARL</t>
  </si>
  <si>
    <t>Realizar comunicados a la IPS encargada del ingreso y egreso del personal, sobre los perfiles de cargos y matriz de peligro para la estructuracion del profesiograma medico </t>
  </si>
  <si>
    <t>Prevenir y tener el contro adecuado sobre los posibles riesgos de los funcionarios y contratistas </t>
  </si>
  <si>
    <t>Responsable SST/ Encargado de contratacion</t>
  </si>
  <si>
    <t>Implementar plan de acción del SVE Psicosocial</t>
  </si>
  <si>
    <t>Prevenir la sintomatología de enfermedad laboral por exposición a riesgo psicosocial</t>
  </si>
  <si>
    <t>Responsable SST/ Psicologa</t>
  </si>
  <si>
    <t>Implementar plan de acción del SVE de conservación Visual </t>
  </si>
  <si>
    <t>Controlar la sintomatología de enfermedad común por exposición a riesgo físico</t>
  </si>
  <si>
    <t>Responsable SST/ Profesional de Salud</t>
  </si>
  <si>
    <r>
      <t>Realizar seguimiento Medidas de bioseguridad y SVE covid-19 - </t>
    </r>
    <r>
      <rPr>
        <b val="true"/>
        <sz val="11"/>
        <color rgb="FF000000"/>
        <rFont val="Arial"/>
        <family val="2"/>
        <charset val="1"/>
      </rPr>
      <t>(Protocolos de bioseguridad)</t>
    </r>
  </si>
  <si>
    <t>GESTIÓN DE PELIGROS  Y RIESGOS</t>
  </si>
  <si>
    <t>Implementar el cronograma de inspecciones planeadas definido para el año 2021 y mantener los indicadores relacionados en el programa </t>
  </si>
  <si>
    <t>Mantener ambientes de trabajo sanos y seguros a través de la ejecución  de actividades de promoción y prevención. </t>
  </si>
  <si>
    <t>cumplir con el cronograma de inspecciones  y gestionar el 100% de las acciones derivadas de las mismas</t>
  </si>
  <si>
    <t>Responsable SST/ Inspectores SST/ </t>
  </si>
  <si>
    <t>Realizar actividad de identificación de peligros con la participación de los trabajadores, instruir en la identificación y en el diligenciamiento del formato diseñado para tal fin.</t>
  </si>
  <si>
    <t>cumplor con la identificacion de peligros para alimentar la matriz de riesgo y asi prevenir accidentes laboral en un 90%</t>
  </si>
  <si>
    <t>Responsale SST/ Auditores/ Inspectores</t>
  </si>
  <si>
    <t>Revisión y actualización de la matriz de identificación de peligros, con la participación de los trabajadores.</t>
  </si>
  <si>
    <t>Realizar la revisión de la matriz de identificación de peligros, valoración y evaluación de riesgos de la empresa</t>
  </si>
  <si>
    <t>Matriz de identificación de peligros revisada y actualizada </t>
  </si>
  <si>
    <t>Responsable SST /ARL</t>
  </si>
  <si>
    <t>Programar dentro del plan de trabajo anual las mediciones higienicas para el periodo 2021, teniendo presente  las medidas correctivas ejecutadas según informe de medición del 2020. </t>
  </si>
  <si>
    <t>Acciones de mejoras ejecutadas según informe de medición 2020.</t>
  </si>
  <si>
    <t>Establecer cronograma de mantenimiento y en el definir los aspectos de SST, para los equipos, instalaciones y herramientas de trabajo. </t>
  </si>
  <si>
    <t>cumplir con el cronograma de mantenimiento y gestionar el 100% de las acciones derivadas de las mismas</t>
  </si>
  <si>
    <t>Divulgar el procedimiento de Acciones preventivas y correctivas con todos los trabajadores y efectuar posteriormente las Acciones preventivas, correctivas y de mejora en el formato establecido.</t>
  </si>
  <si>
    <t>Garantizar el mejoramiento continuo por medio del análisis del desempeño del SGSST.</t>
  </si>
  <si>
    <t>100% de las Acciones Correctivas y Preventivas identificadas y gestionadas</t>
  </si>
  <si>
    <t>GESTIÓN DE AMENAZAS</t>
  </si>
  <si>
    <t>Desarrollo de simulacro de emergencia con participación de todos los trabajadores año 2021</t>
  </si>
  <si>
    <t>Realizar mínimo un simulacro al año</t>
  </si>
  <si>
    <t>Responsable SST/ ARL/Brigadas</t>
  </si>
  <si>
    <t>
Socializar el plan de prevención, preparación y respuesta ante emergencias con la brigada involucrar a todos los niveles de la empresa.
</t>
  </si>
  <si>
    <t>Plan de emergencias revisado y actualizado</t>
  </si>
  <si>
    <t>Vincular nuevos integrantes a la brigada de emergencias y fortalecer por medio de reentrenamiento las funciones de los miembros de la brigada en atención y preparación ante emergencia </t>
  </si>
  <si>
    <t>Brigadas capacitadas y entrenadas</t>
  </si>
  <si>
    <t>Director de Recursos Humanos/Responsable SST</t>
  </si>
  <si>
    <t>Realizar analisis de vulnerabilidad y plan de emergencias acorde a las instalaciones de la empresa.</t>
  </si>
  <si>
    <t>Brindar a los trabajadores los elementos y conocimiento necesarios para la conformacion de brigadas de seguridad</t>
  </si>
  <si>
    <t>Brigadas dotada con elementos para atención de emergencias</t>
  </si>
  <si>
    <t>RRHH/ Responsable SST</t>
  </si>
  <si>
    <t>Gestionar dotacción para la identificación de brigadistas (Chaleco reflectivo- silvato - gorras) etc..</t>
  </si>
  <si>
    <t>Proporcionar a los miembros de la brigada de recursos necesario para la identificación y atención de emergencias.</t>
  </si>
  <si>
    <t>Directora de Recursos Humanos/Responsable SST</t>
  </si>
  <si>
    <t>VERIFICACIÓN DEL SGSST</t>
  </si>
  <si>
    <t>Seguimiento al cumplimiento de las actividades del plan de trabajo y reuniones con apoyo de la ARL</t>
  </si>
  <si>
    <t>Garantizar el cumplimiento y desarrollo del plan de trabajo.</t>
  </si>
  <si>
    <t>Actividades del plan de trabajo revisadas y ejecutadas</t>
  </si>
  <si>
    <t>Revisión anual por la alta dirección resultados de la auditoría</t>
  </si>
  <si>
    <t>Indicadores revisados y actualizados</t>
  </si>
  <si>
    <t>Desarrollo de auditoria del SG-SST, involucrar la planeación de la auditoria a los integrantes del COPASST</t>
  </si>
  <si>
    <t>Documentar y mantener actualizado el programa de auditoria </t>
  </si>
  <si>
    <t>Gerente/Responsable SST/ARL</t>
  </si>
  <si>
    <t>Realizar la Revisión Gerencial del SGSST correspondiente al periodo 2020, asi mismo realizar la revisión del SG-SST para el periodo en curso 2021. (Establecer mecanismos para que se cumpla la actividad)</t>
  </si>
  <si>
    <t>Evidenciar el compromiso gerencial</t>
  </si>
  <si>
    <t>Jefes de area</t>
  </si>
  <si>
    <t> Definición de indicadores del SG-SST de acuerdo condiciones de la empresa</t>
  </si>
  <si>
    <t>Resultados de auditorias divulgados y socializados</t>
  </si>
  <si>
    <t>MEJORAMIENTO</t>
  </si>
  <si>
    <t>Registrar y realizar el seguimiento al cumplimiento de las acciones correctivas, preventivas y de mejora generadas de los procesos de: Auditorias, inspecciones, investigaciones ATEL, revisión por la gerencia.</t>
  </si>
  <si>
    <t>100% de las Acciones Correctivas y Preventivas cerradas</t>
  </si>
  <si>
    <t>Responsable SST/ARL</t>
  </si>
  <si>
    <t>MEDIDAS DE BIOSEGURIDAD </t>
  </si>
  <si>
    <t>Evaluar y Revisar las medidas contampladas en los protocolo de bioseguridad según listas de chequeo aplicables de la ARL</t>
  </si>
  <si>
    <t>Documentar y mantener actualizado el protocolo de bioseguridad, según requesitos aplicables.</t>
  </si>
  <si>
    <t>Solciitud de recursos para Compra de elementos de bioseguridad  </t>
  </si>
  <si>
    <t>Contar con los recursos necesarios para la mitigación y control de las medidas preventivas del covid-19</t>
  </si>
  <si>
    <t>Responsable SST/ Gerencia</t>
  </si>
  <si>
    <t>Reforzar la divulgación de medidas y protocolos de bioseguridad</t>
  </si>
  <si>
    <t>Personal informado de las medidas adoptadas y recomendaciones de bioseguridad.</t>
  </si>
  <si>
    <t>Seguimiento a la realización de reporte de condiciones de salud, por medio de plataforma ARL </t>
  </si>
  <si>
    <t>Mantener informe de condiciones de salud actualizado.</t>
  </si>
  <si>
    <t>Entrega de elementosde bioseguridad (Alcohol, gel antibacterial, tapabocas)</t>
  </si>
  <si>
    <t>Entrega de lkit de bioseguridad, al 100% de la población de la empresa.</t>
  </si>
  <si>
    <t>N° DE ACTIVIDADES EN LA SEMANA</t>
  </si>
  <si>
    <t>MES</t>
  </si>
  <si>
    <t>TOTAL </t>
  </si>
  <si>
    <t>PROGRAMADAS</t>
  </si>
  <si>
    <t>Actividades pendientes y programadas en el mes</t>
  </si>
  <si>
    <t>Actividades Ejecutadas en el mes</t>
  </si>
  <si>
    <t>REALIZADO POR: </t>
  </si>
  <si>
    <t>REVISADO POR:</t>
  </si>
  <si>
    <t>APROBADO POR:</t>
  </si>
  <si>
    <t>Realizo: LAURA CASTRO</t>
  </si>
  <si>
    <t>Responsable del SGSST: JONATAN TORREGROSA</t>
  </si>
  <si>
    <t>Firma:</t>
  </si>
  <si>
    <t>DIRECTOR DIRECCION DISTRITAL DE LIQUIDACION: CARLOS CASTELLANOS COLLANTE</t>
  </si>
  <si>
    <t>CRONOGRAMA DE INSPECCIONES PLANEADAS
AÑO 2021</t>
  </si>
  <si>
    <t>Versión:01
Fecha: 09/02/2017
Página 1 de 1</t>
  </si>
  <si>
    <t>ACTIVIDAD</t>
  </si>
  <si>
    <t>AREA</t>
  </si>
  <si>
    <t>FRECUENCIA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</si>
  <si>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</si>
  <si>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</si>
  <si>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</si>
  <si>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</si>
  <si>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</si>
  <si>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</si>
  <si>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</si>
  <si>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</si>
  <si>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</si>
  <si>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</si>
  <si>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</si>
  <si>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</si>
  <si>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Inspección de seguridad General</t>
  </si>
  <si>
    <t>Todas</t>
  </si>
  <si>
    <t> SST-Copasst</t>
  </si>
  <si>
    <t>Equipo SST
Asesores ARL
</t>
  </si>
  <si>
    <t>Trimestral</t>
  </si>
  <si>
    <t>Inspección de Botiquines</t>
  </si>
  <si>
    <t>NA</t>
  </si>
  <si>
    <t> SST- Brigada de Emergencia</t>
  </si>
  <si>
    <t>Semestral</t>
  </si>
  <si>
    <t>Inspección de Extintores</t>
  </si>
  <si>
    <t>SST-Brigada de Emergencia</t>
  </si>
  <si>
    <t>Inspección de EPP</t>
  </si>
  <si>
    <t>Proyectos</t>
  </si>
  <si>
    <t>Mensual</t>
  </si>
  <si>
    <t>Inspección de orden y aseo</t>
  </si>
  <si>
    <t>Inspección de seguridad  para funcionarios y contratistas</t>
  </si>
  <si>
    <t>SST-Copasst</t>
  </si>
  <si>
    <t>Total de Inspecciones pendientes y programadas en el mes</t>
  </si>
  <si>
    <t>Total de inspecciones Ejecutadas en el mes</t>
  </si>
  <si>
    <t>CRONOGRAMA SVE DME AÑO 2020</t>
  </si>
  <si>
    <t>FECHA definir plan con olga </t>
  </si>
  <si>
    <t>Asesoría en el diagnóstico de la gestión del riesgo para la prevención de Desórdenes musculo esqueléticos. </t>
  </si>
  <si>
    <t>FEBRERO 19/2019</t>
  </si>
  <si>
    <t>Asesoría en la realización de inspecciones a los puestos de trabajo para DME: Oficinas INP </t>
  </si>
  <si>
    <t>MARZO 6 - ABRIL 24 DE 2019</t>
  </si>
  <si>
    <t>Asesoría en la realización de encuestas de morbilidad para DME  empresas: INP - Gutierrez Bustillo - Consorcio Avenida del Río - Consorcio A1A</t>
  </si>
  <si>
    <t>JUNIO 12 - JULIO 24 DE 2019</t>
  </si>
  <si>
    <t>Asesoría en la realización de evaluaciones médicas ocupacionales para DME personal programado para EMO Periódico año 2019</t>
  </si>
  <si>
    <t>JULIO DE 2019</t>
  </si>
  <si>
    <t>Asesoría en la integración de la información del SVE para  DME e informe de resultados de encuesta y resultados de EMO periódicos</t>
  </si>
  <si>
    <t>MARZO - SEPTIEMBRE</t>
  </si>
  <si>
    <t>Capacitación en higiene postural y Pausas Activas: empresas INP - Gutierrez Bustillo - Consorcio Avenida del Río - Consorcio A1A (Sujeto a programación con el cliente)</t>
  </si>
  <si>
    <t>MAYO - OCTUBRE DE 2019</t>
  </si>
  <si>
    <t>Asesoría  en la realización de Pausas activas (Acompañamiento 1 vez por Semana)</t>
  </si>
  <si>
    <t>ENERO - DICIEMBRE</t>
  </si>
  <si>
    <t>Asesoría en la auditoría del sistema de vigilancia epidemiológica para la prevención de DME</t>
  </si>
  <si>
    <t>NOVIEMBRE DE 2019</t>
  </si>
  <si>
    <t>Asesoría en la elaboración del informe de gestión del SVE para DME </t>
  </si>
  <si>
    <t>
PLANES DE ACCION CONSORCIO AVENIDA DEL RIO, GUTIERREZ BUSTILLO Y INP INGENIERIA 2019- 2020
</t>
  </si>
  <si>
    <t>PILAR</t>
  </si>
  <si>
    <t>ITEM</t>
  </si>
  <si>
    <t>ACTIVIDAD - CONTROL</t>
  </si>
  <si>
    <t>RECURSO</t>
  </si>
  <si>
    <t>Asesoría para la realización del Diagnóstico Subjetivo de Factores intralaborales, extralaborales  y nivel de estrés y Sensibilizacion del Programa Equilibrio laboral.</t>
  </si>
  <si>
    <t>SST. GH
ARL</t>
  </si>
  <si>
    <t>Humano</t>
  </si>
  <si>
    <t>Aplicación y Tabulación de la Evaluación objetiva: Bateria en riesgo psicosocial</t>
  </si>
  <si>
    <t>SST. GH</t>
  </si>
  <si>
    <t>Humano
Físicos</t>
  </si>
  <si>
    <t>Realización de Informe de los resultados de los factores Psicosociales</t>
  </si>
  <si>
    <t>PSICOLOGA EXTERNA</t>
  </si>
  <si>
    <t>Asesoria en elaboracion del Plan de accion en Riesgo Psicosocial</t>
  </si>
  <si>
    <t>SST
ARL</t>
  </si>
  <si>
    <t>Actualización de documento técnico SVE Psicosocial </t>
  </si>
  <si>
    <t>HACER</t>
  </si>
  <si>
    <t>Grupos focales: LIDERAZGO</t>
  </si>
  <si>
    <t>GH
ARL</t>
  </si>
  <si>
    <t>Fortalecimiento de competencias en Liderazgo: Liderazgo Motivacional - Retroalimentación del desempeño - Inteligencia emocional </t>
  </si>
  <si>
    <t>Revisar el proceso de evaluación de desempeño y hacer ajustes en caso necesario</t>
  </si>
  <si>
    <t>GH</t>
  </si>
  <si>
    <t>Capacitación en temáticas como: relaciones interpersonales, trabajo en equipo y comunicación, lo cual puede ser reforzado con campañas y concursos.</t>
  </si>
  <si>
    <t>Revisar los tiempos de descanso, las pausas laborales,  los horarios y turnos de trabajo, la programación de vacaciones
</t>
  </si>
  <si>
    <t>Actividades de fatiga y sueño</t>
  </si>
  <si>
    <t>Actividades lúdicas para disminución de tensiones y de intregración en los puestos de trabajo</t>
  </si>
  <si>
    <t>Revisar manual de funciones y la socialización de los mismos</t>
  </si>
  <si>
    <t>GH
</t>
  </si>
  <si>
    <t>Porgrama Salud Mental</t>
  </si>
  <si>
    <t>Seguimiento a los puestos de trabajo y adecuaciones de los  mismos</t>
  </si>
  <si>
    <t>SST.</t>
  </si>
  <si>
    <t>Realización de pausas activas</t>
  </si>
  <si>
    <t>SST</t>
  </si>
  <si>
    <t>Capacitación en Manejo de finanzas</t>
  </si>
  <si>
    <t>SST. GH
AFP</t>
  </si>
  <si>
    <t>Asesoría Programa Caminando Juntos (Prevención de Alcohol y drogas)</t>
  </si>
  <si>
    <t>Asesoría Res 656, 1356  ley 1010 (Prevención del acoso laboral) Y ( comité Convivencia laboral)</t>
  </si>
  <si>
    <t>VERIFICAR</t>
  </si>
  <si>
    <t>Revisión y seguimiento de los indicadores del programa en conjunto con la geencia.
</t>
  </si>
  <si>
    <t>ACTUAR</t>
  </si>
  <si>
    <t>Evaluación del programa, definición de acciones y estrategias de mejoramiento y actualización del programa.
</t>
  </si>
  <si>
    <t>PLAN DE CAPACITACIÓN Y ENTRENAMIENTO EN SST</t>
  </si>
  <si>
    <t>Versión:01
Fecha: 09/10/2017</t>
  </si>
  <si>
    <t>PENDIENTE, RECODAR PLATAFORMA CAMPUS VIRTUAL</t>
  </si>
  <si>
    <t>AÑO DE VIGENCIA: 2020</t>
  </si>
  <si>
    <t>ID</t>
  </si>
  <si>
    <t>TEMA</t>
  </si>
  <si>
    <t>INTENSIDAD HORARIA</t>
  </si>
  <si>
    <t>FACILITADOR</t>
  </si>
  <si>
    <t>COBERTURA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</si>
  <si>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</si>
  <si>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</si>
  <si>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</si>
  <si>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</si>
  <si>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</si>
  <si>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</si>
  <si>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</si>
  <si>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</si>
  <si>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</si>
  <si>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</si>
  <si>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</si>
  <si>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</si>
  <si>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AVANCE</t>
  </si>
  <si>
    <t>OBSERVACIOENS</t>
  </si>
  <si>
    <t>Reinducción en el SGSST</t>
  </si>
  <si>
    <t>2 Horas</t>
  </si>
  <si>
    <t>Responsable del SGSST</t>
  </si>
  <si>
    <t>Todos los funcionarios y contratistas</t>
  </si>
  <si>
    <t>FOLLETO + FORMATO DE EVALUACIÓN., personal nuevo se le debe realizar inmeditamente su ingreso.</t>
  </si>
  <si>
    <t>Curso SG-SST 50 horas</t>
  </si>
  <si>
    <t>50 horas</t>
  </si>
  <si>
    <t>Colmena Seguros</t>
  </si>
  <si>
    <t>Responsable SST
Miembros del COPASST
Miembros del CCL
Brigadistas
</t>
  </si>
  <si>
    <t>Validar el periodo de vigencia del curso 3 años- relizar nuevamente</t>
  </si>
  <si>
    <t>Identificación  de peligros y autocuidado</t>
  </si>
  <si>
    <t>Todos los funcionarios y contratistas
miembros del Copasst</t>
  </si>
  <si>
    <t>Prevención del Riesgo Público</t>
  </si>
  <si>
    <t>Colmena Seguros/Otros</t>
  </si>
  <si>
    <t>Estructura y funcionamiento del Plan de emergencia,  (Socialización del plan de emergencias)</t>
  </si>
  <si>
    <t>Manejo de Extintores</t>
  </si>
  <si>
    <t>2 horas</t>
  </si>
  <si>
    <t>Colmena seguros/ Proveedor </t>
  </si>
  <si>
    <r>
      <t>Brigadistas,</t>
    </r>
    <r>
      <rPr>
        <b val="true"/>
        <sz val="12"/>
        <rFont val="Arial"/>
        <family val="2"/>
        <charset val="1"/>
      </rPr>
      <t> opcional (Todos los trabajadores)</t>
    </r>
  </si>
  <si>
    <t>Acciones básicas para atención de lesionados</t>
  </si>
  <si>
    <t>3 Horas</t>
  </si>
  <si>
    <t>Colmena seguros</t>
  </si>
  <si>
    <r>
      <t>Brigadistas, </t>
    </r>
    <r>
      <rPr>
        <b val="true"/>
        <sz val="12"/>
        <rFont val="Arial"/>
        <family val="2"/>
        <charset val="1"/>
      </rPr>
      <t>opcional (Todos los trabajadores)</t>
    </r>
  </si>
  <si>
    <t>Tecnicas de evacuación</t>
  </si>
  <si>
    <t>Orden y aseo </t>
  </si>
  <si>
    <t>todos los funcionarios y contratistas</t>
  </si>
  <si>
    <r>
      <t>Reporte de Incidentes, actos y condiciones inseguras  (Socialización de procedimiento) </t>
    </r>
    <r>
      <rPr>
        <b val="true"/>
        <sz val="12"/>
        <color rgb="FFFFFFFF"/>
        <rFont val="Arial"/>
        <family val="2"/>
        <charset val="1"/>
      </rPr>
      <t>Realizada por Asesor Colmena Seguros</t>
    </r>
  </si>
  <si>
    <t>1 horas</t>
  </si>
  <si>
    <t>Todos los trabajadores </t>
  </si>
  <si>
    <t>Estilos de Vida y trabajo saludable</t>
  </si>
  <si>
    <t>Todos los trabajadores oficina</t>
  </si>
  <si>
    <t>Prevención de alcoholismo, tabaquismo y drogadiccion</t>
  </si>
  <si>
    <t>Psicologa</t>
  </si>
  <si>
    <t>Todos los trabajadores 
</t>
  </si>
  <si>
    <t>Prevención de enfermedades de salud Publica</t>
  </si>
  <si>
    <t>Todos los trabjadores</t>
  </si>
  <si>
    <t>Requisitos legales y Responsabilidades legales en el SGSST</t>
  </si>
  <si>
    <t>2  horas</t>
  </si>
  <si>
    <t>Directivo y jefes de area</t>
  </si>
  <si>
    <t>Conservación visual</t>
  </si>
  <si>
    <t>Todos los trabajadores de oficina</t>
  </si>
  <si>
    <t>Inspecciones de Seguridad</t>
  </si>
  <si>
    <t>Responsable del SGSST - COPASST
</t>
  </si>
  <si>
    <t>Investigación de incidentes y accidentes de trabajo</t>
  </si>
  <si>
    <t>Director de Recursos Humanos
Responsable del SGSST
Inspectores de Seguridad y Salud
Miembros del COPASST</t>
  </si>
  <si>
    <t>Manejo del Estrés y Trabajo en equipo - CCL </t>
  </si>
  <si>
    <t>Colmena seguros </t>
  </si>
  <si>
    <t>todos los trabajadores</t>
  </si>
  <si>
    <t>Comunicación asertiva y trabajo en equipo  </t>
  </si>
  <si>
    <t>1 hora </t>
  </si>
  <si>
    <t>colmena seguros</t>
  </si>
  <si>
    <t>Prevención del Riesgo Biomecánico
Higiene postural</t>
  </si>
  <si>
    <t>1hora </t>
  </si>
  <si>
    <t>colmena seguros </t>
  </si>
  <si>
    <t>TEMAS - SEGÚN PROTOCOLOS DE BIOSEGURIDAD</t>
  </si>
  <si>
    <t>Forma en que se transmite el COVID 19 y las maneras de prevenirlo</t>
  </si>
  <si>
    <t>Generalidades y directrices emitidas por el Ministerio de Salud</t>
  </si>
  <si>
    <t>Lugares de la empresa con riesgo de exposición</t>
  </si>
  <si>
    <t>Factores de riesgo del hogar y la comunidad</t>
  </si>
  <si>
    <t>Factores de riesgo individuales, signos y síntomas</t>
  </si>
  <si>
    <t>2horas</t>
  </si>
  <si>
    <t>Importancia del reporte de condiciones de salud</t>
  </si>
  <si>
    <t>Protocolo de actuación frente a síntomas</t>
  </si>
  <si>
    <t>Uso eficiente de EPP - Bioseguridad</t>
  </si>
  <si>
    <t>Etiqueta respiratoria </t>
  </si>
  <si>
    <t>Protocolos de traslados (uso de tapabocas  y guantes en transporte, distancia de 2 metros)</t>
  </si>
  <si>
    <t>Recomendaciones al salir y regresar a la vivienda y sobre la convivencia con personas de alto riesgo</t>
  </si>
  <si>
    <t>Métodos de limp+B35:C42ieza y desinfección para el personal de servicios generales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</si>
</sst>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 [$€-2]\ * #,##0.00_ ;_ [$€-2]\ * \-#,##0.00_ ;_ [$€-2]\ * \-??_ "/>
    <numFmt numFmtId="166" formatCode="0%"/>
    <numFmt numFmtId="167" formatCode="@"/>
    <numFmt numFmtId="168" formatCode="0.0%"/>
    <numFmt numFmtId="169" formatCode="0"/>
    <numFmt numFmtId="170" formatCode="0.00%"/>
  </numFmts>
  <fonts count="5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 val="true"/>
      <sz val="12"/>
      <color rgb="FF000000"/>
      <name val="Gill Sans MT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Gill Sans MT"/>
      <family val="2"/>
      <charset val="1"/>
    </font>
    <font>
      <b val="true"/>
      <sz val="11"/>
      <name val="Gill Sans MT"/>
      <family val="2"/>
      <charset val="1"/>
    </font>
    <font>
      <sz val="7"/>
      <name val="Gill Sans MT"/>
      <family val="2"/>
      <charset val="1"/>
    </font>
    <font>
      <b val="true"/>
      <sz val="10"/>
      <color rgb="FF000000"/>
      <name val="Gill Sans MT"/>
      <family val="2"/>
      <charset val="1"/>
    </font>
    <font>
      <sz val="8"/>
      <name val="Gill Sans MT"/>
      <family val="2"/>
      <charset val="1"/>
    </font>
    <font>
      <b val="true"/>
      <sz val="11"/>
      <name val="Arial"/>
      <family val="2"/>
      <charset val="1"/>
    </font>
    <font>
      <b val="true"/>
      <sz val="9"/>
      <color rgb="FFFFFFFF"/>
      <name val="Gill Sans MT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20"/>
      <color rgb="FF000000"/>
      <name val="Arial"/>
      <family val="2"/>
      <charset val="1"/>
    </font>
    <font>
      <b val="true"/>
      <sz val="20"/>
      <name val="Arial"/>
      <family val="2"/>
      <charset val="1"/>
    </font>
    <font>
      <sz val="22"/>
      <name val="Gill Sans MT"/>
      <family val="2"/>
      <charset val="1"/>
    </font>
    <font>
      <sz val="22"/>
      <name val="Arial"/>
      <family val="2"/>
      <charset val="1"/>
    </font>
    <font>
      <sz val="9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b val="true"/>
      <sz val="8"/>
      <color rgb="FF000000"/>
      <name val="Calibri"/>
      <family val="2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1"/>
      <color rgb="FF000000"/>
      <name val="Gill Sans MT"/>
      <family val="2"/>
      <charset val="1"/>
    </font>
    <font>
      <b val="true"/>
      <sz val="20"/>
      <name val="Gill Sans MT"/>
      <family val="2"/>
      <charset val="1"/>
    </font>
    <font>
      <b val="true"/>
      <sz val="10"/>
      <name val="Gill Sans MT"/>
      <family val="2"/>
      <charset val="1"/>
    </font>
    <font>
      <b val="true"/>
      <sz val="11"/>
      <color rgb="FFFFFFFF"/>
      <name val="Gill Sans MT"/>
      <family val="2"/>
      <charset val="1"/>
    </font>
    <font>
      <sz val="12"/>
      <name val="Gill Sans MT"/>
      <family val="2"/>
      <charset val="1"/>
    </font>
    <font>
      <sz val="11"/>
      <name val="Gill Sans MT"/>
      <family val="2"/>
      <charset val="1"/>
    </font>
    <font>
      <b val="true"/>
      <sz val="22"/>
      <name val="Gill Sans MT"/>
      <family val="2"/>
      <charset val="1"/>
    </font>
    <font>
      <sz val="10"/>
      <name val="Gill Sans MT"/>
      <family val="2"/>
      <charset val="1"/>
    </font>
    <font>
      <b val="true"/>
      <sz val="12"/>
      <color rgb="FFFFFFFF"/>
      <name val="Gill Sans MT"/>
      <family val="2"/>
      <charset val="1"/>
    </font>
    <font>
      <b val="true"/>
      <sz val="12"/>
      <name val="Gill Sans MT"/>
      <family val="2"/>
      <charset val="1"/>
    </font>
    <font>
      <sz val="9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9"/>
      <name val="Arial"/>
      <family val="2"/>
      <charset val="1"/>
    </font>
    <font>
      <sz val="12"/>
      <color rgb="FF000000"/>
      <name val="Gill Sans MT"/>
      <family val="2"/>
      <charset val="1"/>
    </font>
    <font>
      <b val="true"/>
      <sz val="12"/>
      <color rgb="FFFFFFFF"/>
      <name val="Arial"/>
      <family val="2"/>
      <charset val="1"/>
    </font>
    <font>
      <sz val="12"/>
      <color rgb="FF000000"/>
      <name val="Gill Sans MT"/>
      <family val="1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CCCF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FFFFF"/>
      </patternFill>
    </fill>
    <fill>
      <patternFill patternType="solid">
        <fgColor rgb="FFC0C0C0"/>
        <bgColor rgb="FFBFBFBF"/>
      </patternFill>
    </fill>
    <fill>
      <patternFill patternType="solid">
        <fgColor rgb="FFD99694"/>
        <bgColor rgb="FFBD8382"/>
      </patternFill>
    </fill>
    <fill>
      <patternFill patternType="solid">
        <fgColor rgb="FFBD8382"/>
        <bgColor rgb="FFD99694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BFBFBF"/>
      </patternFill>
    </fill>
    <fill>
      <patternFill patternType="solid">
        <fgColor rgb="FF7F7F7F"/>
        <bgColor rgb="FF808080"/>
      </patternFill>
    </fill>
    <fill>
      <patternFill patternType="solid">
        <fgColor rgb="FFD474FA"/>
        <bgColor rgb="FFD99694"/>
      </patternFill>
    </fill>
    <fill>
      <patternFill patternType="solid">
        <fgColor rgb="FFD9D9D9"/>
        <bgColor rgb="FFCCCCFF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0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8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2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7" fillId="3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3" borderId="1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3" borderId="1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2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2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17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3" borderId="18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3" borderId="19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3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2" borderId="3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8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20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2" borderId="3" xfId="2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7" fillId="2" borderId="2" xfId="2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3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4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3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2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1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1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2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2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0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3" borderId="2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6" fillId="2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2" borderId="1" xfId="2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2" borderId="2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2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2" borderId="0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25" xfId="2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3" borderId="1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8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5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3" fillId="0" borderId="0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5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5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8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3" fillId="0" borderId="18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3" fillId="0" borderId="19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2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2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3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4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9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9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7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8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8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6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35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7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5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4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8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9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2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2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6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6" borderId="3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0" fillId="6" borderId="3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0" fillId="0" borderId="3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5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37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9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3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6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8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8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8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4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3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3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9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4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4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1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7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2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11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5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12" borderId="18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13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3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3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4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2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4" fillId="0" borderId="3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" borderId="3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3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8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4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13" borderId="3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2" borderId="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2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5" borderId="5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  <cellStyle name="Normal 2" xfId="21" builtinId="53" customBuiltin="true"/>
    <cellStyle name="Normal 2 2" xfId="22" builtinId="53" customBuiltin="true"/>
    <cellStyle name="Normal 2_PLAN DE TRABAJO ANUAL INP" xfId="23" builtinId="53" customBuiltin="true"/>
    <cellStyle name="Normal 3" xfId="24" builtinId="53" customBuiltin="true"/>
    <cellStyle name="Normal 4" xfId="25" builtinId="53" customBuiltin="true"/>
    <cellStyle name="Normal 5" xfId="26" builtinId="53" customBuiltin="true"/>
    <cellStyle name="Normal 6" xfId="27" builtinId="53" customBuiltin="true"/>
    <cellStyle name="Porcentaje 2" xfId="28" builtinId="53" customBuiltin="true"/>
    <cellStyle name="Porcentaje 2 2" xfId="29" builtinId="53" customBuiltin="true"/>
    <cellStyle name="Porcentaje 3" xfId="30" builtinId="53" customBuiltin="true"/>
  </cellStyles>
  <dxfs count="68">
    <dxf>
      <font>
        <sz val="10"/>
        <color rgb="FFE46C0A"/>
        <name val="Cambria"/>
        <family val="1"/>
        <charset val="1"/>
      </font>
      <fill>
        <patternFill>
          <bgColor rgb="FFE46C0A"/>
        </patternFill>
      </fill>
    </dxf>
    <dxf>
      <font>
        <b val="true"/>
        <sz val="10"/>
        <color rgb="FFFFFF00"/>
        <name val="Arial"/>
        <family val="2"/>
        <charset val="1"/>
      </font>
      <fill>
        <patternFill>
          <bgColor rgb="FF77933C"/>
        </patternFill>
      </fill>
    </dxf>
    <dxf>
      <font>
        <b val="true"/>
        <sz val="10"/>
        <color rgb="FF000000"/>
        <name val="Arial"/>
        <family val="2"/>
        <charset val="1"/>
      </font>
      <fill>
        <patternFill>
          <bgColor rgb="FFFFFF00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FFFF0000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00FFFFFF"/>
        </patternFill>
      </fill>
    </dxf>
    <dxf>
      <font>
        <sz val="10"/>
        <color rgb="FF77933C"/>
        <name val="Arial"/>
        <family val="2"/>
        <charset val="1"/>
      </font>
      <fill>
        <patternFill>
          <bgColor rgb="FF77933C"/>
        </patternFill>
      </fill>
    </dxf>
    <dxf>
      <font>
        <sz val="10"/>
        <color rgb="FFE46C0A"/>
        <name val="Cambria"/>
        <family val="1"/>
        <charset val="1"/>
      </font>
      <fill>
        <patternFill>
          <bgColor rgb="FFE46C0A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00FFFFFF"/>
        </patternFill>
      </fill>
    </dxf>
    <dxf>
      <font>
        <sz val="10"/>
        <color rgb="FF77933C"/>
        <name val="Arial"/>
        <family val="2"/>
        <charset val="1"/>
      </font>
      <fill>
        <patternFill>
          <bgColor rgb="FF77933C"/>
        </patternFill>
      </fill>
    </dxf>
    <dxf>
      <font>
        <sz val="10"/>
        <color rgb="FFE46C0A"/>
        <name val="Cambria"/>
        <family val="1"/>
        <charset val="1"/>
      </font>
      <fill>
        <patternFill>
          <bgColor rgb="FFE46C0A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00FFFFFF"/>
        </patternFill>
      </fill>
    </dxf>
    <dxf>
      <font>
        <sz val="10"/>
        <color rgb="FF77933C"/>
        <name val="Arial"/>
        <family val="2"/>
        <charset val="1"/>
      </font>
      <fill>
        <patternFill>
          <bgColor rgb="FF77933C"/>
        </patternFill>
      </fill>
    </dxf>
    <dxf>
      <font>
        <b val="true"/>
        <sz val="10"/>
        <color rgb="FFFFFF00"/>
        <name val="Arial"/>
        <family val="2"/>
        <charset val="1"/>
      </font>
      <fill>
        <patternFill>
          <bgColor rgb="FF77933C"/>
        </patternFill>
      </fill>
    </dxf>
    <dxf>
      <font>
        <b val="true"/>
        <sz val="10"/>
        <color rgb="FF000000"/>
        <name val="Arial"/>
        <family val="2"/>
        <charset val="1"/>
      </font>
      <fill>
        <patternFill>
          <bgColor rgb="FFFFFF00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FFFF0000"/>
        </patternFill>
      </fill>
    </dxf>
    <dxf>
      <font>
        <sz val="10"/>
        <color rgb="FFE46C0A"/>
        <name val="Cambria"/>
        <family val="1"/>
        <charset val="1"/>
      </font>
      <fill>
        <patternFill>
          <bgColor rgb="FFE46C0A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00FFFFFF"/>
        </patternFill>
      </fill>
    </dxf>
    <dxf>
      <font>
        <sz val="10"/>
        <color rgb="FF77933C"/>
        <name val="Arial"/>
        <family val="2"/>
        <charset val="1"/>
      </font>
      <fill>
        <patternFill>
          <bgColor rgb="FF77933C"/>
        </patternFill>
      </fill>
    </dxf>
    <dxf>
      <font>
        <sz val="10"/>
        <color rgb="FFE46C0A"/>
        <name val="Cambria"/>
        <family val="1"/>
        <charset val="1"/>
      </font>
      <fill>
        <patternFill>
          <bgColor rgb="FFE46C0A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00FFFFFF"/>
        </patternFill>
      </fill>
    </dxf>
    <dxf>
      <font>
        <sz val="10"/>
        <color rgb="FF77933C"/>
        <name val="Arial"/>
        <family val="2"/>
        <charset val="1"/>
      </font>
      <fill>
        <patternFill>
          <bgColor rgb="FF77933C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808080"/>
        <name val="Arial"/>
        <family val="2"/>
        <charset val="1"/>
      </font>
      <fill>
        <patternFill>
          <bgColor rgb="FF808080"/>
        </patternFill>
      </fill>
    </dxf>
    <dxf>
      <font>
        <sz val="10"/>
        <color rgb="FF339966"/>
        <name val="Arial"/>
        <family val="2"/>
        <charset val="1"/>
      </font>
      <fill>
        <patternFill>
          <bgColor rgb="FF339966"/>
        </patternFill>
      </fill>
    </dxf>
    <dxf>
      <font>
        <sz val="10"/>
        <color rgb="FFE46C0A"/>
        <name val="Cambria"/>
        <family val="1"/>
        <charset val="1"/>
      </font>
      <fill>
        <patternFill>
          <bgColor rgb="FFE46C0A"/>
        </patternFill>
      </fill>
    </dxf>
    <dxf>
      <font>
        <sz val="10"/>
        <color rgb="FFFFFFFF"/>
        <name val="Arial"/>
        <family val="2"/>
        <charset val="1"/>
      </font>
      <fill>
        <patternFill>
          <bgColor rgb="00FFFFFF"/>
        </patternFill>
      </fill>
    </dxf>
    <dxf>
      <font>
        <sz val="10"/>
        <color rgb="FF77933C"/>
        <name val="Arial"/>
        <family val="2"/>
        <charset val="1"/>
      </font>
      <fill>
        <patternFill>
          <bgColor rgb="FF77933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BD8382"/>
      <rgbColor rgb="FFD474FA"/>
      <rgbColor rgb="FFFFCC99"/>
      <rgbColor rgb="FF3366FF"/>
      <rgbColor rgb="FF33CCCC"/>
      <rgbColor rgb="FF92D050"/>
      <rgbColor rgb="FFFFCC00"/>
      <rgbColor rgb="FFFF9900"/>
      <rgbColor rgb="FFE46C0A"/>
      <rgbColor rgb="FF7F7F7F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53</xdr:col>
      <xdr:colOff>99000</xdr:colOff>
      <xdr:row>2</xdr:row>
      <xdr:rowOff>122400</xdr:rowOff>
    </xdr:from>
    <xdr:to>
      <xdr:col>53</xdr:col>
      <xdr:colOff>1013760</xdr:colOff>
      <xdr:row>2</xdr:row>
      <xdr:rowOff>419760</xdr:rowOff>
    </xdr:to>
    <xdr:sp>
      <xdr:nvSpPr>
        <xdr:cNvPr id="0" name="CustomShape 1"/>
        <xdr:cNvSpPr/>
      </xdr:nvSpPr>
      <xdr:spPr>
        <a:xfrm>
          <a:off x="32198040" y="1150920"/>
          <a:ext cx="914760" cy="297360"/>
        </a:xfrm>
        <a:prstGeom prst="roundRect">
          <a:avLst>
            <a:gd name="adj" fmla="val 16667"/>
          </a:avLst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800" strike="noStrike">
              <a:solidFill>
                <a:srgbClr val="000000"/>
              </a:solidFill>
              <a:latin typeface="Calibri"/>
            </a:rPr>
            <a:t>EN PROCESO</a:t>
          </a:r>
          <a:endParaRPr/>
        </a:p>
      </xdr:txBody>
    </xdr:sp>
    <xdr:clientData/>
  </xdr:twoCellAnchor>
  <xdr:twoCellAnchor editAs="oneCell">
    <xdr:from>
      <xdr:col>49</xdr:col>
      <xdr:colOff>264960</xdr:colOff>
      <xdr:row>2</xdr:row>
      <xdr:rowOff>134280</xdr:rowOff>
    </xdr:from>
    <xdr:to>
      <xdr:col>52</xdr:col>
      <xdr:colOff>157320</xdr:colOff>
      <xdr:row>2</xdr:row>
      <xdr:rowOff>407520</xdr:rowOff>
    </xdr:to>
    <xdr:sp>
      <xdr:nvSpPr>
        <xdr:cNvPr id="1" name="CustomShape 1"/>
        <xdr:cNvSpPr/>
      </xdr:nvSpPr>
      <xdr:spPr>
        <a:xfrm>
          <a:off x="31033080" y="1162800"/>
          <a:ext cx="890640" cy="273240"/>
        </a:xfrm>
        <a:prstGeom prst="roundRect">
          <a:avLst>
            <a:gd name="adj" fmla="val 16667"/>
          </a:avLst>
        </a:prstGeom>
        <a:solidFill>
          <a:srgbClr val="ff00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800" strike="noStrike">
              <a:solidFill>
                <a:srgbClr val="000000"/>
              </a:solidFill>
              <a:latin typeface="Calibri"/>
            </a:rPr>
            <a:t>SIN INICIAR</a:t>
          </a:r>
          <a:endParaRPr/>
        </a:p>
      </xdr:txBody>
    </xdr:sp>
    <xdr:clientData/>
  </xdr:twoCellAnchor>
  <xdr:twoCellAnchor editAs="oneCell">
    <xdr:from>
      <xdr:col>54</xdr:col>
      <xdr:colOff>77760</xdr:colOff>
      <xdr:row>2</xdr:row>
      <xdr:rowOff>109080</xdr:rowOff>
    </xdr:from>
    <xdr:to>
      <xdr:col>54</xdr:col>
      <xdr:colOff>840240</xdr:colOff>
      <xdr:row>2</xdr:row>
      <xdr:rowOff>419040</xdr:rowOff>
    </xdr:to>
    <xdr:sp>
      <xdr:nvSpPr>
        <xdr:cNvPr id="2" name="CustomShape 1"/>
        <xdr:cNvSpPr/>
      </xdr:nvSpPr>
      <xdr:spPr>
        <a:xfrm>
          <a:off x="33423480" y="1137600"/>
          <a:ext cx="762480" cy="309960"/>
        </a:xfrm>
        <a:prstGeom prst="roundRect">
          <a:avLst>
            <a:gd name="adj" fmla="val 16667"/>
          </a:avLst>
        </a:prstGeom>
        <a:solidFill>
          <a:srgbClr val="66ff33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800" strike="noStrike">
              <a:solidFill>
                <a:srgbClr val="000000"/>
              </a:solidFill>
              <a:latin typeface="Calibri"/>
            </a:rPr>
            <a:t>EJECUTADO</a:t>
          </a:r>
          <a:endParaRPr/>
        </a:p>
      </xdr:txBody>
    </xdr:sp>
    <xdr:clientData/>
  </xdr:twoCellAnchor>
  <xdr:twoCellAnchor editAs="oneCell">
    <xdr:from>
      <xdr:col>16</xdr:col>
      <xdr:colOff>265320</xdr:colOff>
      <xdr:row>2</xdr:row>
      <xdr:rowOff>10800</xdr:rowOff>
    </xdr:from>
    <xdr:to>
      <xdr:col>17</xdr:col>
      <xdr:colOff>241200</xdr:colOff>
      <xdr:row>2</xdr:row>
      <xdr:rowOff>514440</xdr:rowOff>
    </xdr:to>
    <xdr:sp>
      <xdr:nvSpPr>
        <xdr:cNvPr id="3" name="CustomShape 1"/>
        <xdr:cNvSpPr/>
      </xdr:nvSpPr>
      <xdr:spPr>
        <a:xfrm>
          <a:off x="19976760" y="1039320"/>
          <a:ext cx="384840" cy="503640"/>
        </a:xfrm>
        <a:prstGeom prst="roundRect">
          <a:avLst>
            <a:gd name="adj" fmla="val 16667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800" strike="noStrike">
              <a:solidFill>
                <a:srgbClr val="000000"/>
              </a:solidFill>
              <a:latin typeface="Calibri"/>
            </a:rPr>
            <a:t>P</a:t>
          </a:r>
          <a:endParaRPr/>
        </a:p>
      </xdr:txBody>
    </xdr:sp>
    <xdr:clientData/>
  </xdr:twoCellAnchor>
  <xdr:twoCellAnchor editAs="oneCell">
    <xdr:from>
      <xdr:col>22</xdr:col>
      <xdr:colOff>50400</xdr:colOff>
      <xdr:row>2</xdr:row>
      <xdr:rowOff>10440</xdr:rowOff>
    </xdr:from>
    <xdr:to>
      <xdr:col>23</xdr:col>
      <xdr:colOff>132120</xdr:colOff>
      <xdr:row>2</xdr:row>
      <xdr:rowOff>505440</xdr:rowOff>
    </xdr:to>
    <xdr:sp>
      <xdr:nvSpPr>
        <xdr:cNvPr id="4" name="CustomShape 1"/>
        <xdr:cNvSpPr/>
      </xdr:nvSpPr>
      <xdr:spPr>
        <a:xfrm>
          <a:off x="21834360" y="1038960"/>
          <a:ext cx="414720" cy="495000"/>
        </a:xfrm>
        <a:prstGeom prst="roundRect">
          <a:avLst>
            <a:gd name="adj" fmla="val 16667"/>
          </a:avLst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800" strike="noStrike">
              <a:solidFill>
                <a:srgbClr val="000000"/>
              </a:solidFill>
              <a:latin typeface="Calibri"/>
            </a:rPr>
            <a:t>C</a:t>
          </a:r>
          <a:endParaRPr/>
        </a:p>
      </xdr:txBody>
    </xdr:sp>
    <xdr:clientData/>
  </xdr:twoCellAnchor>
  <xdr:twoCellAnchor editAs="absolute">
    <xdr:from>
      <xdr:col>1</xdr:col>
      <xdr:colOff>0</xdr:colOff>
      <xdr:row>79</xdr:row>
      <xdr:rowOff>0</xdr:rowOff>
    </xdr:from>
    <xdr:to>
      <xdr:col>1</xdr:col>
      <xdr:colOff>2533320</xdr:colOff>
      <xdr:row>80</xdr:row>
      <xdr:rowOff>85680</xdr:rowOff>
    </xdr:to>
    <xdr:pic>
      <xdr:nvPicPr>
        <xdr:cNvPr id="5" name="Imagen 1" descr=""/>
        <xdr:cNvPicPr/>
      </xdr:nvPicPr>
      <xdr:blipFill>
        <a:blip r:embed="rId1"/>
        <a:stretch/>
      </xdr:blipFill>
      <xdr:spPr>
        <a:xfrm>
          <a:off x="856440" y="48492720"/>
          <a:ext cx="2533320" cy="60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889560</xdr:colOff>
      <xdr:row>1</xdr:row>
      <xdr:rowOff>160200</xdr:rowOff>
    </xdr:from>
    <xdr:to>
      <xdr:col>2</xdr:col>
      <xdr:colOff>291240</xdr:colOff>
      <xdr:row>1</xdr:row>
      <xdr:rowOff>415080</xdr:rowOff>
    </xdr:to>
    <xdr:sp>
      <xdr:nvSpPr>
        <xdr:cNvPr id="6" name="CustomShape 1"/>
        <xdr:cNvSpPr/>
      </xdr:nvSpPr>
      <xdr:spPr>
        <a:xfrm>
          <a:off x="3163320" y="1188720"/>
          <a:ext cx="410040" cy="254880"/>
        </a:xfrm>
        <a:prstGeom prst="roundRect">
          <a:avLst>
            <a:gd name="adj" fmla="val 16667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900" strike="noStrike">
              <a:solidFill>
                <a:srgbClr val="000000"/>
              </a:solidFill>
              <a:latin typeface="Arial"/>
            </a:rPr>
            <a:t>P</a:t>
          </a:r>
          <a:endParaRPr/>
        </a:p>
      </xdr:txBody>
    </xdr:sp>
    <xdr:clientData/>
  </xdr:twoCellAnchor>
  <xdr:twoCellAnchor editAs="oneCell">
    <xdr:from>
      <xdr:col>3</xdr:col>
      <xdr:colOff>938880</xdr:colOff>
      <xdr:row>1</xdr:row>
      <xdr:rowOff>118080</xdr:rowOff>
    </xdr:from>
    <xdr:to>
      <xdr:col>3</xdr:col>
      <xdr:colOff>1264320</xdr:colOff>
      <xdr:row>1</xdr:row>
      <xdr:rowOff>390600</xdr:rowOff>
    </xdr:to>
    <xdr:sp>
      <xdr:nvSpPr>
        <xdr:cNvPr id="7" name="CustomShape 1"/>
        <xdr:cNvSpPr/>
      </xdr:nvSpPr>
      <xdr:spPr>
        <a:xfrm>
          <a:off x="5981400" y="1146600"/>
          <a:ext cx="325440" cy="272520"/>
        </a:xfrm>
        <a:prstGeom prst="roundRect">
          <a:avLst>
            <a:gd name="adj" fmla="val 16667"/>
          </a:avLst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1000" strike="noStrike">
              <a:solidFill>
                <a:srgbClr val="000000"/>
              </a:solidFill>
              <a:latin typeface="Arial"/>
            </a:rPr>
            <a:t>C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124920</xdr:colOff>
      <xdr:row>4</xdr:row>
      <xdr:rowOff>160560</xdr:rowOff>
    </xdr:from>
    <xdr:to>
      <xdr:col>6</xdr:col>
      <xdr:colOff>140760</xdr:colOff>
      <xdr:row>5</xdr:row>
      <xdr:rowOff>304920</xdr:rowOff>
    </xdr:to>
    <xdr:sp>
      <xdr:nvSpPr>
        <xdr:cNvPr id="8" name="CustomShape 1"/>
        <xdr:cNvSpPr/>
      </xdr:nvSpPr>
      <xdr:spPr>
        <a:xfrm>
          <a:off x="7364520" y="1112760"/>
          <a:ext cx="710280" cy="335160"/>
        </a:xfrm>
        <a:prstGeom prst="roundRect">
          <a:avLst>
            <a:gd name="adj" fmla="val 16667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800" strike="noStrike">
              <a:solidFill>
                <a:srgbClr val="000000"/>
              </a:solidFill>
              <a:latin typeface="Calibri"/>
            </a:rPr>
            <a:t>P</a:t>
          </a:r>
          <a:endParaRPr/>
        </a:p>
      </xdr:txBody>
    </xdr:sp>
    <xdr:clientData/>
  </xdr:twoCellAnchor>
  <xdr:twoCellAnchor editAs="oneCell">
    <xdr:from>
      <xdr:col>9</xdr:col>
      <xdr:colOff>1087920</xdr:colOff>
      <xdr:row>4</xdr:row>
      <xdr:rowOff>159480</xdr:rowOff>
    </xdr:from>
    <xdr:to>
      <xdr:col>9</xdr:col>
      <xdr:colOff>1303200</xdr:colOff>
      <xdr:row>5</xdr:row>
      <xdr:rowOff>320400</xdr:rowOff>
    </xdr:to>
    <xdr:sp>
      <xdr:nvSpPr>
        <xdr:cNvPr id="9" name="CustomShape 1"/>
        <xdr:cNvSpPr/>
      </xdr:nvSpPr>
      <xdr:spPr>
        <a:xfrm>
          <a:off x="12760920" y="1111680"/>
          <a:ext cx="215280" cy="351720"/>
        </a:xfrm>
        <a:prstGeom prst="roundRect">
          <a:avLst>
            <a:gd name="adj" fmla="val 16667"/>
          </a:avLst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s-CO" sz="800" strike="noStrike">
              <a:solidFill>
                <a:srgbClr val="000000"/>
              </a:solidFill>
              <a:latin typeface="Calibri"/>
            </a:rPr>
            <a:t>C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86"/>
  <sheetViews>
    <sheetView windowProtection="true" showFormulas="false" showGridLines="false" showRowColHeaders="true" showZeros="true" rightToLeft="false" tabSelected="true" showOutlineSymbols="true" defaultGridColor="true" view="pageBreakPreview" topLeftCell="A1" colorId="64" zoomScale="100" zoomScaleNormal="60" zoomScalePageLayoutView="100" workbookViewId="0">
      <pane xSplit="2" ySplit="5" topLeftCell="C78" activePane="bottomRight" state="frozen"/>
      <selection pane="topLeft" activeCell="A1" activeCellId="0" sqref="A1"/>
      <selection pane="topRight" activeCell="C1" activeCellId="0" sqref="C1"/>
      <selection pane="bottomLeft" activeCell="A78" activeCellId="0" sqref="A78"/>
      <selection pane="bottomRight" activeCell="B80" activeCellId="0" sqref="B80"/>
    </sheetView>
  </sheetViews>
  <sheetFormatPr defaultRowHeight="40.5"/>
  <cols>
    <col collapsed="false" hidden="false" max="1" min="1" style="1" width="12.1377551020408"/>
    <col collapsed="false" hidden="false" max="2" min="2" style="1" width="89.9387755102041"/>
    <col collapsed="false" hidden="false" max="3" min="3" style="1" width="56.0918367346939"/>
    <col collapsed="false" hidden="false" max="4" min="4" style="1" width="37.8979591836735"/>
    <col collapsed="false" hidden="false" max="5" min="5" style="1" width="28.984693877551"/>
    <col collapsed="false" hidden="false" max="6" min="6" style="1" width="4.58163265306122"/>
    <col collapsed="false" hidden="false" max="7" min="7" style="1" width="5.65816326530612"/>
    <col collapsed="false" hidden="false" max="13" min="8" style="1" width="4.71428571428571"/>
    <col collapsed="false" hidden="false" max="14" min="14" style="1" width="6.33673469387755"/>
    <col collapsed="false" hidden="false" max="16" min="15" style="1" width="4.71428571428571"/>
    <col collapsed="false" hidden="false" max="17" min="17" style="1" width="5.79591836734694"/>
    <col collapsed="false" hidden="false" max="53" min="18" style="1" width="4.71428571428571"/>
    <col collapsed="false" hidden="false" max="54" min="54" style="1" width="17.6683673469388"/>
    <col collapsed="false" hidden="false" max="55" min="55" style="1" width="14.5612244897959"/>
    <col collapsed="false" hidden="false" max="56" min="56" style="1" width="30.7397959183673"/>
    <col collapsed="false" hidden="false" max="1023" min="57" style="1" width="11.4540816326531"/>
    <col collapsed="false" hidden="false" max="1025" min="1024" style="0" width="11.4540816326531"/>
  </cols>
  <sheetData>
    <row r="1" s="5" customFormat="true" ht="40.5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4" t="s">
        <v>1</v>
      </c>
      <c r="BC1" s="4"/>
      <c r="BD1" s="4"/>
      <c r="AMJ1" s="0"/>
    </row>
    <row r="2" customFormat="false" ht="40.5" hidden="false" customHeight="true" outlineLevel="0" collapsed="false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4"/>
      <c r="BD2" s="4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9" customFormat="true" ht="40.5" hidden="false" customHeight="true" outlineLevel="0" collapsed="false">
      <c r="A3" s="2"/>
      <c r="B3" s="2"/>
      <c r="C3" s="6"/>
      <c r="D3" s="7"/>
      <c r="E3" s="8"/>
      <c r="H3" s="10"/>
      <c r="I3" s="10"/>
      <c r="J3" s="10"/>
      <c r="K3" s="10"/>
      <c r="L3" s="10"/>
      <c r="N3" s="11" t="s">
        <v>2</v>
      </c>
      <c r="O3" s="10"/>
      <c r="P3" s="10"/>
      <c r="Q3" s="12"/>
      <c r="S3" s="11" t="s">
        <v>3</v>
      </c>
      <c r="T3" s="7"/>
      <c r="U3" s="7"/>
      <c r="V3" s="7"/>
      <c r="X3" s="7"/>
      <c r="Y3" s="11"/>
      <c r="Z3" s="7"/>
      <c r="AA3" s="7"/>
      <c r="AB3" s="7"/>
      <c r="AC3" s="13" t="s">
        <v>4</v>
      </c>
      <c r="AD3" s="13"/>
      <c r="AE3" s="13"/>
      <c r="AF3" s="13"/>
      <c r="AG3" s="13"/>
      <c r="AH3" s="13"/>
      <c r="AI3" s="13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4" t="s">
        <v>5</v>
      </c>
      <c r="AW3" s="14"/>
      <c r="AX3" s="7"/>
      <c r="AY3" s="7"/>
      <c r="AZ3" s="7"/>
      <c r="BA3" s="8"/>
      <c r="BB3" s="8"/>
      <c r="BG3" s="15"/>
      <c r="BH3" s="15"/>
      <c r="BI3" s="15"/>
      <c r="BJ3" s="15"/>
      <c r="AMJ3" s="0"/>
    </row>
    <row r="4" s="28" customFormat="true" ht="40.5" hidden="false" customHeight="true" outlineLevel="0" collapsed="false">
      <c r="A4" s="16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9" t="s">
        <v>11</v>
      </c>
      <c r="G4" s="19"/>
      <c r="H4" s="19"/>
      <c r="I4" s="19"/>
      <c r="J4" s="20" t="s">
        <v>12</v>
      </c>
      <c r="K4" s="20"/>
      <c r="L4" s="20"/>
      <c r="M4" s="20"/>
      <c r="N4" s="19" t="s">
        <v>13</v>
      </c>
      <c r="O4" s="19"/>
      <c r="P4" s="19"/>
      <c r="Q4" s="19"/>
      <c r="R4" s="20" t="s">
        <v>14</v>
      </c>
      <c r="S4" s="20"/>
      <c r="T4" s="20"/>
      <c r="U4" s="20"/>
      <c r="V4" s="20" t="s">
        <v>15</v>
      </c>
      <c r="W4" s="20"/>
      <c r="X4" s="20"/>
      <c r="Y4" s="20"/>
      <c r="Z4" s="19" t="s">
        <v>16</v>
      </c>
      <c r="AA4" s="19"/>
      <c r="AB4" s="19"/>
      <c r="AC4" s="19"/>
      <c r="AD4" s="20" t="s">
        <v>17</v>
      </c>
      <c r="AE4" s="20"/>
      <c r="AF4" s="20"/>
      <c r="AG4" s="20"/>
      <c r="AH4" s="21" t="s">
        <v>18</v>
      </c>
      <c r="AI4" s="21"/>
      <c r="AJ4" s="21"/>
      <c r="AK4" s="21"/>
      <c r="AL4" s="19" t="s">
        <v>19</v>
      </c>
      <c r="AM4" s="19"/>
      <c r="AN4" s="19"/>
      <c r="AO4" s="19"/>
      <c r="AP4" s="20" t="s">
        <v>20</v>
      </c>
      <c r="AQ4" s="20"/>
      <c r="AR4" s="20"/>
      <c r="AS4" s="20"/>
      <c r="AT4" s="20" t="s">
        <v>21</v>
      </c>
      <c r="AU4" s="20"/>
      <c r="AV4" s="20"/>
      <c r="AW4" s="20"/>
      <c r="AX4" s="20" t="s">
        <v>22</v>
      </c>
      <c r="AY4" s="20"/>
      <c r="AZ4" s="20"/>
      <c r="BA4" s="20"/>
      <c r="BB4" s="22" t="s">
        <v>23</v>
      </c>
      <c r="BC4" s="22" t="s">
        <v>5</v>
      </c>
      <c r="BD4" s="23" t="s">
        <v>24</v>
      </c>
      <c r="BE4" s="24"/>
      <c r="BF4" s="25"/>
      <c r="BG4" s="26"/>
      <c r="BH4" s="26"/>
      <c r="BI4" s="27"/>
      <c r="BJ4" s="27"/>
      <c r="AMJ4" s="0"/>
    </row>
    <row r="5" s="36" customFormat="true" ht="40.5" hidden="false" customHeight="true" outlineLevel="0" collapsed="false">
      <c r="A5" s="16"/>
      <c r="B5" s="17"/>
      <c r="C5" s="18"/>
      <c r="D5" s="17"/>
      <c r="E5" s="17"/>
      <c r="F5" s="29" t="s">
        <v>25</v>
      </c>
      <c r="G5" s="30" t="s">
        <v>26</v>
      </c>
      <c r="H5" s="30" t="s">
        <v>27</v>
      </c>
      <c r="I5" s="30" t="s">
        <v>28</v>
      </c>
      <c r="J5" s="29" t="s">
        <v>25</v>
      </c>
      <c r="K5" s="30" t="s">
        <v>26</v>
      </c>
      <c r="L5" s="30" t="s">
        <v>27</v>
      </c>
      <c r="M5" s="31" t="s">
        <v>28</v>
      </c>
      <c r="N5" s="29" t="s">
        <v>25</v>
      </c>
      <c r="O5" s="30" t="s">
        <v>26</v>
      </c>
      <c r="P5" s="30" t="s">
        <v>27</v>
      </c>
      <c r="Q5" s="31" t="s">
        <v>28</v>
      </c>
      <c r="R5" s="29" t="s">
        <v>25</v>
      </c>
      <c r="S5" s="30" t="s">
        <v>26</v>
      </c>
      <c r="T5" s="30" t="s">
        <v>27</v>
      </c>
      <c r="U5" s="31" t="s">
        <v>28</v>
      </c>
      <c r="V5" s="29" t="s">
        <v>25</v>
      </c>
      <c r="W5" s="30" t="s">
        <v>26</v>
      </c>
      <c r="X5" s="30" t="s">
        <v>27</v>
      </c>
      <c r="Y5" s="31" t="s">
        <v>28</v>
      </c>
      <c r="Z5" s="29" t="s">
        <v>25</v>
      </c>
      <c r="AA5" s="30" t="s">
        <v>26</v>
      </c>
      <c r="AB5" s="30" t="s">
        <v>27</v>
      </c>
      <c r="AC5" s="31" t="s">
        <v>28</v>
      </c>
      <c r="AD5" s="29" t="s">
        <v>25</v>
      </c>
      <c r="AE5" s="30" t="s">
        <v>26</v>
      </c>
      <c r="AF5" s="30" t="s">
        <v>27</v>
      </c>
      <c r="AG5" s="31" t="s">
        <v>28</v>
      </c>
      <c r="AH5" s="29" t="s">
        <v>25</v>
      </c>
      <c r="AI5" s="30" t="s">
        <v>26</v>
      </c>
      <c r="AJ5" s="30" t="s">
        <v>27</v>
      </c>
      <c r="AK5" s="31" t="s">
        <v>28</v>
      </c>
      <c r="AL5" s="29" t="s">
        <v>25</v>
      </c>
      <c r="AM5" s="30" t="s">
        <v>26</v>
      </c>
      <c r="AN5" s="30" t="s">
        <v>27</v>
      </c>
      <c r="AO5" s="30" t="s">
        <v>28</v>
      </c>
      <c r="AP5" s="29" t="s">
        <v>25</v>
      </c>
      <c r="AQ5" s="30" t="s">
        <v>26</v>
      </c>
      <c r="AR5" s="30" t="s">
        <v>27</v>
      </c>
      <c r="AS5" s="31" t="s">
        <v>28</v>
      </c>
      <c r="AT5" s="29" t="s">
        <v>25</v>
      </c>
      <c r="AU5" s="30" t="s">
        <v>26</v>
      </c>
      <c r="AV5" s="30" t="s">
        <v>27</v>
      </c>
      <c r="AW5" s="31" t="s">
        <v>28</v>
      </c>
      <c r="AX5" s="29" t="s">
        <v>25</v>
      </c>
      <c r="AY5" s="30" t="s">
        <v>26</v>
      </c>
      <c r="AZ5" s="30" t="s">
        <v>27</v>
      </c>
      <c r="BA5" s="31" t="s">
        <v>28</v>
      </c>
      <c r="BB5" s="22"/>
      <c r="BC5" s="22"/>
      <c r="BD5" s="23"/>
      <c r="BE5" s="32"/>
      <c r="BF5" s="33"/>
      <c r="BG5" s="34"/>
      <c r="BH5" s="34"/>
      <c r="BI5" s="27"/>
      <c r="BJ5" s="35"/>
      <c r="AMJ5" s="0"/>
    </row>
    <row r="6" s="43" customFormat="true" ht="40.5" hidden="false" customHeight="true" outlineLevel="0" collapsed="false">
      <c r="A6" s="37"/>
      <c r="B6" s="38" t="s">
        <v>29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1"/>
      <c r="BE6" s="42"/>
      <c r="AMJ6" s="0"/>
    </row>
    <row r="7" customFormat="false" ht="59.7" hidden="false" customHeight="false" outlineLevel="0" collapsed="false">
      <c r="A7" s="44" t="n">
        <v>1</v>
      </c>
      <c r="B7" s="45" t="s">
        <v>30</v>
      </c>
      <c r="C7" s="46" t="s">
        <v>31</v>
      </c>
      <c r="D7" s="47" t="s">
        <v>32</v>
      </c>
      <c r="E7" s="48" t="s">
        <v>33</v>
      </c>
      <c r="F7" s="49"/>
      <c r="G7" s="49"/>
      <c r="H7" s="49"/>
      <c r="I7" s="49" t="s">
        <v>34</v>
      </c>
      <c r="J7" s="49"/>
      <c r="K7" s="49"/>
      <c r="L7" s="49"/>
      <c r="M7" s="49" t="s">
        <v>34</v>
      </c>
      <c r="N7" s="49"/>
      <c r="O7" s="49"/>
      <c r="P7" s="49"/>
      <c r="Q7" s="49" t="s">
        <v>34</v>
      </c>
      <c r="R7" s="49"/>
      <c r="S7" s="49"/>
      <c r="T7" s="49"/>
      <c r="U7" s="49" t="s">
        <v>35</v>
      </c>
      <c r="V7" s="49"/>
      <c r="W7" s="49"/>
      <c r="X7" s="49"/>
      <c r="Y7" s="49" t="s">
        <v>34</v>
      </c>
      <c r="Z7" s="49"/>
      <c r="AA7" s="49"/>
      <c r="AB7" s="49"/>
      <c r="AC7" s="49" t="s">
        <v>34</v>
      </c>
      <c r="AD7" s="49"/>
      <c r="AE7" s="49"/>
      <c r="AF7" s="49"/>
      <c r="AG7" s="49" t="s">
        <v>34</v>
      </c>
      <c r="AH7" s="49"/>
      <c r="AI7" s="49"/>
      <c r="AJ7" s="49"/>
      <c r="AK7" s="49" t="s">
        <v>34</v>
      </c>
      <c r="AL7" s="49"/>
      <c r="AM7" s="49"/>
      <c r="AN7" s="49"/>
      <c r="AO7" s="49" t="s">
        <v>34</v>
      </c>
      <c r="AP7" s="49"/>
      <c r="AQ7" s="49"/>
      <c r="AR7" s="49"/>
      <c r="AS7" s="49" t="s">
        <v>35</v>
      </c>
      <c r="AT7" s="49"/>
      <c r="AU7" s="49"/>
      <c r="AV7" s="49"/>
      <c r="AW7" s="49" t="s">
        <v>35</v>
      </c>
      <c r="AX7" s="49"/>
      <c r="AY7" s="49"/>
      <c r="AZ7" s="49"/>
      <c r="BA7" s="49" t="s">
        <v>35</v>
      </c>
      <c r="BB7" s="50" t="n">
        <f aca="false">(COUNTIF(F7:BA7,"C"))/((COUNTIF(F7:BA7,"C")+COUNTIF(F7:BA7,"P")))</f>
        <v>0</v>
      </c>
      <c r="BC7" s="51" t="str">
        <f aca="false">IF(BB7=1,"Ejecutado",IF(BB7=0," Sin Iniciar","En Proceso"))</f>
        <v> Sin Iniciar</v>
      </c>
      <c r="BD7" s="52"/>
      <c r="BE7" s="42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44.75" hidden="false" customHeight="false" outlineLevel="0" collapsed="false">
      <c r="A8" s="44" t="n">
        <v>2</v>
      </c>
      <c r="B8" s="53" t="s">
        <v>36</v>
      </c>
      <c r="C8" s="46" t="s">
        <v>37</v>
      </c>
      <c r="D8" s="47" t="s">
        <v>38</v>
      </c>
      <c r="E8" s="48" t="s">
        <v>39</v>
      </c>
      <c r="F8" s="49"/>
      <c r="G8" s="49"/>
      <c r="H8" s="49"/>
      <c r="I8" s="49"/>
      <c r="J8" s="49"/>
      <c r="K8" s="49" t="s">
        <v>34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 t="s">
        <v>34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 t="s">
        <v>34</v>
      </c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 t="s">
        <v>34</v>
      </c>
      <c r="AV8" s="49"/>
      <c r="AW8" s="49"/>
      <c r="AX8" s="49"/>
      <c r="AY8" s="49"/>
      <c r="AZ8" s="49" t="s">
        <v>34</v>
      </c>
      <c r="BA8" s="49"/>
      <c r="BB8" s="50" t="n">
        <f aca="false">(COUNTIF(F8:BA8,"C"))/((COUNTIF(F8:BA8,"C")+COUNTIF(F8:BA8,"P")))</f>
        <v>0</v>
      </c>
      <c r="BC8" s="51" t="str">
        <f aca="false">IF(BB8=1,"Ejecutado",IF(BB8=0," Sin Iniciar","En Proceso"))</f>
        <v> Sin Iniciar</v>
      </c>
      <c r="BD8" s="52"/>
      <c r="BE8" s="42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59.7" hidden="false" customHeight="false" outlineLevel="0" collapsed="false">
      <c r="A9" s="44" t="n">
        <v>3</v>
      </c>
      <c r="B9" s="53" t="s">
        <v>40</v>
      </c>
      <c r="C9" s="46" t="s">
        <v>37</v>
      </c>
      <c r="D9" s="47" t="s">
        <v>41</v>
      </c>
      <c r="E9" s="48" t="s">
        <v>42</v>
      </c>
      <c r="F9" s="49"/>
      <c r="G9" s="49"/>
      <c r="H9" s="49"/>
      <c r="I9" s="49"/>
      <c r="J9" s="49"/>
      <c r="K9" s="49" t="s">
        <v>34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 t="s">
        <v>34</v>
      </c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 t="s">
        <v>34</v>
      </c>
      <c r="AN9" s="49"/>
      <c r="AO9" s="49"/>
      <c r="AP9" s="49"/>
      <c r="AQ9" s="49"/>
      <c r="AR9" s="49"/>
      <c r="AS9" s="49"/>
      <c r="AT9" s="49"/>
      <c r="AU9" s="49"/>
      <c r="AV9" s="49" t="s">
        <v>34</v>
      </c>
      <c r="AW9" s="49"/>
      <c r="AX9" s="49"/>
      <c r="AY9" s="49"/>
      <c r="AZ9" s="49"/>
      <c r="BA9" s="49"/>
      <c r="BB9" s="50" t="n">
        <f aca="false">(COUNTIF(F9:BA9,"C"))/((COUNTIF(F9:BA9,"C")+COUNTIF(F9:BA9,"P")))</f>
        <v>0</v>
      </c>
      <c r="BC9" s="51" t="str">
        <f aca="false">IF(BB9=1,"Ejecutado",IF(BB9=0," Sin Iniciar","En Proceso"))</f>
        <v> Sin Iniciar</v>
      </c>
      <c r="BD9" s="52"/>
      <c r="BE9" s="42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44.75" hidden="false" customHeight="false" outlineLevel="0" collapsed="false">
      <c r="A10" s="44" t="n">
        <v>5</v>
      </c>
      <c r="B10" s="53" t="s">
        <v>43</v>
      </c>
      <c r="C10" s="46" t="s">
        <v>37</v>
      </c>
      <c r="D10" s="47" t="s">
        <v>44</v>
      </c>
      <c r="E10" s="48" t="s">
        <v>45</v>
      </c>
      <c r="F10" s="49"/>
      <c r="G10" s="49"/>
      <c r="H10" s="49"/>
      <c r="I10" s="49"/>
      <c r="J10" s="49"/>
      <c r="K10" s="49" t="s">
        <v>34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 t="s">
        <v>34</v>
      </c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 t="s">
        <v>34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 t="s">
        <v>34</v>
      </c>
      <c r="AW10" s="49"/>
      <c r="AX10" s="49"/>
      <c r="AY10" s="49"/>
      <c r="AZ10" s="49"/>
      <c r="BA10" s="49"/>
      <c r="BB10" s="50" t="n">
        <f aca="false">(COUNTIF(F10:BA10,"C"))/((COUNTIF(F10:BA10,"C")+COUNTIF(F10:BA10,"P")))</f>
        <v>0</v>
      </c>
      <c r="BC10" s="51" t="str">
        <f aca="false">IF(BB10=1,"Ejecutado",IF(BB10=0," Sin Iniciar","En Proceso"))</f>
        <v> Sin Iniciar</v>
      </c>
      <c r="BD10" s="52"/>
      <c r="BE10" s="42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59.7" hidden="false" customHeight="false" outlineLevel="0" collapsed="false">
      <c r="A11" s="44" t="n">
        <v>6</v>
      </c>
      <c r="B11" s="53" t="s">
        <v>46</v>
      </c>
      <c r="C11" s="46" t="s">
        <v>47</v>
      </c>
      <c r="D11" s="47" t="s">
        <v>48</v>
      </c>
      <c r="E11" s="48" t="s">
        <v>49</v>
      </c>
      <c r="F11" s="49"/>
      <c r="G11" s="49"/>
      <c r="H11" s="49"/>
      <c r="I11" s="49"/>
      <c r="J11" s="49"/>
      <c r="K11" s="49" t="s">
        <v>34</v>
      </c>
      <c r="L11" s="49"/>
      <c r="M11" s="49"/>
      <c r="N11" s="49" t="s">
        <v>34</v>
      </c>
      <c r="O11" s="49"/>
      <c r="P11" s="49"/>
      <c r="Q11" s="49"/>
      <c r="R11" s="49"/>
      <c r="S11" s="49"/>
      <c r="T11" s="49" t="s">
        <v>34</v>
      </c>
      <c r="U11" s="49"/>
      <c r="V11" s="49"/>
      <c r="W11" s="49"/>
      <c r="X11" s="49"/>
      <c r="Y11" s="49" t="s">
        <v>34</v>
      </c>
      <c r="Z11" s="49"/>
      <c r="AA11" s="49"/>
      <c r="AB11" s="49" t="s">
        <v>34</v>
      </c>
      <c r="AC11" s="49"/>
      <c r="AD11" s="49"/>
      <c r="AE11" s="49"/>
      <c r="AF11" s="49" t="s">
        <v>34</v>
      </c>
      <c r="AG11" s="49"/>
      <c r="AH11" s="49"/>
      <c r="AI11" s="49"/>
      <c r="AJ11" s="49"/>
      <c r="AK11" s="49" t="s">
        <v>34</v>
      </c>
      <c r="AL11" s="49"/>
      <c r="AM11" s="49"/>
      <c r="AN11" s="49"/>
      <c r="AO11" s="49" t="s">
        <v>34</v>
      </c>
      <c r="AP11" s="49"/>
      <c r="AQ11" s="49"/>
      <c r="AR11" s="49"/>
      <c r="AS11" s="49" t="s">
        <v>34</v>
      </c>
      <c r="AT11" s="49"/>
      <c r="AU11" s="49" t="s">
        <v>34</v>
      </c>
      <c r="AV11" s="49"/>
      <c r="AW11" s="49"/>
      <c r="AX11" s="49"/>
      <c r="AY11" s="49"/>
      <c r="AZ11" s="49" t="s">
        <v>34</v>
      </c>
      <c r="BA11" s="49"/>
      <c r="BB11" s="50" t="n">
        <f aca="false">(COUNTIF(F11:BA11,"C"))/((COUNTIF(F11:BA11,"C")+COUNTIF(F11:BA11,"P")))</f>
        <v>0</v>
      </c>
      <c r="BC11" s="51" t="str">
        <f aca="false">IF(BB11=1,"Ejecutado",IF(BB11=0," Sin Iniciar","En Proceso"))</f>
        <v> Sin Iniciar</v>
      </c>
      <c r="BD11" s="52"/>
      <c r="BE11" s="42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s="58" customFormat="true" ht="53.25" hidden="false" customHeight="true" outlineLevel="0" collapsed="false">
      <c r="A12" s="44" t="n">
        <v>7</v>
      </c>
      <c r="B12" s="45" t="s">
        <v>50</v>
      </c>
      <c r="C12" s="54" t="s">
        <v>31</v>
      </c>
      <c r="D12" s="55" t="s">
        <v>51</v>
      </c>
      <c r="E12" s="56" t="s">
        <v>52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 t="s">
        <v>35</v>
      </c>
      <c r="AT12" s="49"/>
      <c r="AU12" s="49"/>
      <c r="AV12" s="49"/>
      <c r="AW12" s="49"/>
      <c r="AX12" s="49"/>
      <c r="AY12" s="49"/>
      <c r="AZ12" s="49"/>
      <c r="BA12" s="49"/>
      <c r="BB12" s="50" t="n">
        <f aca="false">(COUNTIF(F12:BA12,"C"))/((COUNTIF(F12:BA12,"C")+COUNTIF(F12:BA12,"P")))</f>
        <v>0</v>
      </c>
      <c r="BC12" s="51" t="str">
        <f aca="false">IF(BB12=1,"Ejecutado",IF(BB12=0," Sin Iniciar","En Proceso"))</f>
        <v> Sin Iniciar</v>
      </c>
      <c r="BD12" s="57"/>
      <c r="BF12" s="59"/>
      <c r="BG12" s="60"/>
      <c r="BH12" s="60"/>
      <c r="BI12" s="61"/>
      <c r="BJ12" s="62"/>
      <c r="AMJ12" s="0"/>
    </row>
    <row r="13" customFormat="false" ht="53.25" hidden="false" customHeight="true" outlineLevel="0" collapsed="false">
      <c r="A13" s="44" t="n">
        <v>8</v>
      </c>
      <c r="B13" s="63" t="s">
        <v>53</v>
      </c>
      <c r="C13" s="54" t="s">
        <v>37</v>
      </c>
      <c r="D13" s="64" t="s">
        <v>54</v>
      </c>
      <c r="E13" s="56" t="s">
        <v>52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0" t="e">
        <f aca="false">(COUNTIF(F13:BA13,"C"))/((COUNTIF(F13:BA13,"C")+COUNTIF(F13:BA13,"P")))</f>
        <v>#DIV/0!</v>
      </c>
      <c r="BC13" s="51" t="e">
        <f aca="false">IF(BB13=1,"Ejecutado",IF(BB13=0," Sin Iniciar","En Proceso"))</f>
        <v>#DIV/0!</v>
      </c>
      <c r="BD13" s="57"/>
      <c r="BE13" s="0"/>
      <c r="BF13" s="59"/>
      <c r="BG13" s="60"/>
      <c r="BH13" s="60"/>
      <c r="BI13" s="61"/>
      <c r="BJ13" s="62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s="36" customFormat="true" ht="63.75" hidden="false" customHeight="true" outlineLevel="0" collapsed="false">
      <c r="A14" s="65" t="n">
        <v>9</v>
      </c>
      <c r="B14" s="66" t="s">
        <v>55</v>
      </c>
      <c r="C14" s="54" t="s">
        <v>31</v>
      </c>
      <c r="D14" s="64" t="s">
        <v>56</v>
      </c>
      <c r="E14" s="67" t="s">
        <v>33</v>
      </c>
      <c r="F14" s="49"/>
      <c r="G14" s="49"/>
      <c r="H14" s="49"/>
      <c r="I14" s="49"/>
      <c r="J14" s="49"/>
      <c r="K14" s="49"/>
      <c r="L14" s="49"/>
      <c r="M14" s="49" t="s">
        <v>34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34</v>
      </c>
      <c r="AX14" s="49"/>
      <c r="AY14" s="49"/>
      <c r="AZ14" s="49"/>
      <c r="BA14" s="49"/>
      <c r="BB14" s="50" t="n">
        <f aca="false">(COUNTIF(F14:BA14,"C"))/((COUNTIF(F14:BA14,"C")+COUNTIF(F14:BA14,"P")))</f>
        <v>0</v>
      </c>
      <c r="BC14" s="51" t="str">
        <f aca="false">IF(BB14=1,"Ejecutado",IF(BB14=0," Sin Iniciar","En Proceso"))</f>
        <v> Sin Iniciar</v>
      </c>
      <c r="BD14" s="68"/>
      <c r="BE14" s="32"/>
      <c r="BF14" s="33"/>
      <c r="BG14" s="34"/>
      <c r="BH14" s="34"/>
      <c r="BI14" s="27"/>
      <c r="BJ14" s="35"/>
      <c r="AMJ14" s="0"/>
    </row>
    <row r="15" s="58" customFormat="true" ht="53.25" hidden="false" customHeight="true" outlineLevel="0" collapsed="false">
      <c r="A15" s="44" t="n">
        <v>11</v>
      </c>
      <c r="B15" s="66" t="s">
        <v>57</v>
      </c>
      <c r="C15" s="54" t="s">
        <v>37</v>
      </c>
      <c r="D15" s="64" t="s">
        <v>58</v>
      </c>
      <c r="E15" s="56" t="s">
        <v>52</v>
      </c>
      <c r="F15" s="49"/>
      <c r="G15" s="49"/>
      <c r="H15" s="49"/>
      <c r="I15" s="49" t="s">
        <v>34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 t="s">
        <v>34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 t="s">
        <v>34</v>
      </c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 t="s">
        <v>34</v>
      </c>
      <c r="AT15" s="49"/>
      <c r="AU15" s="49"/>
      <c r="AV15" s="49"/>
      <c r="AW15" s="49"/>
      <c r="AX15" s="49"/>
      <c r="AY15" s="49"/>
      <c r="AZ15" s="49"/>
      <c r="BA15" s="49"/>
      <c r="BB15" s="50" t="n">
        <f aca="false">(COUNTIF(F15:BA15,"C"))/((COUNTIF(F15:BA15,"C")+COUNTIF(F15:BA15,"P")))</f>
        <v>0</v>
      </c>
      <c r="BC15" s="51" t="str">
        <f aca="false">IF(BB15=1,"Ejecutado",IF(BB15=0," Sin Iniciar","En Proceso"))</f>
        <v> Sin Iniciar</v>
      </c>
      <c r="BD15" s="57"/>
      <c r="BF15" s="59"/>
      <c r="BG15" s="60"/>
      <c r="BH15" s="60"/>
      <c r="BI15" s="61"/>
      <c r="BJ15" s="62"/>
      <c r="AMJ15" s="0"/>
    </row>
    <row r="16" s="43" customFormat="true" ht="53.25" hidden="false" customHeight="true" outlineLevel="0" collapsed="false">
      <c r="A16" s="44" t="n">
        <v>12</v>
      </c>
      <c r="B16" s="69" t="s">
        <v>59</v>
      </c>
      <c r="C16" s="54" t="s">
        <v>37</v>
      </c>
      <c r="D16" s="70" t="s">
        <v>54</v>
      </c>
      <c r="E16" s="56" t="s">
        <v>60</v>
      </c>
      <c r="F16" s="49"/>
      <c r="G16" s="49" t="s">
        <v>34</v>
      </c>
      <c r="H16" s="49"/>
      <c r="I16" s="49"/>
      <c r="J16" s="49"/>
      <c r="K16" s="49" t="s">
        <v>34</v>
      </c>
      <c r="L16" s="49"/>
      <c r="M16" s="49"/>
      <c r="N16" s="49"/>
      <c r="O16" s="49" t="s">
        <v>34</v>
      </c>
      <c r="P16" s="49"/>
      <c r="Q16" s="49"/>
      <c r="R16" s="49"/>
      <c r="S16" s="49" t="s">
        <v>34</v>
      </c>
      <c r="T16" s="49"/>
      <c r="U16" s="49"/>
      <c r="V16" s="49"/>
      <c r="W16" s="49" t="s">
        <v>34</v>
      </c>
      <c r="X16" s="49"/>
      <c r="Y16" s="49"/>
      <c r="Z16" s="49"/>
      <c r="AA16" s="49" t="s">
        <v>34</v>
      </c>
      <c r="AB16" s="49"/>
      <c r="AC16" s="49"/>
      <c r="AD16" s="49"/>
      <c r="AE16" s="49" t="s">
        <v>34</v>
      </c>
      <c r="AF16" s="49"/>
      <c r="AG16" s="49"/>
      <c r="AH16" s="49"/>
      <c r="AI16" s="49" t="s">
        <v>34</v>
      </c>
      <c r="AJ16" s="49"/>
      <c r="AK16" s="49"/>
      <c r="AL16" s="49"/>
      <c r="AM16" s="49" t="s">
        <v>34</v>
      </c>
      <c r="AN16" s="49"/>
      <c r="AO16" s="49"/>
      <c r="AP16" s="49"/>
      <c r="AQ16" s="49" t="s">
        <v>34</v>
      </c>
      <c r="AR16" s="49"/>
      <c r="AS16" s="49"/>
      <c r="AT16" s="49"/>
      <c r="AU16" s="49" t="s">
        <v>34</v>
      </c>
      <c r="AV16" s="49"/>
      <c r="AW16" s="49"/>
      <c r="AX16" s="49"/>
      <c r="AY16" s="49" t="s">
        <v>34</v>
      </c>
      <c r="AZ16" s="49"/>
      <c r="BA16" s="49"/>
      <c r="BB16" s="50" t="n">
        <f aca="false">(COUNTIF(F16:BA16,"C"))/((COUNTIF(F16:BA16,"C")+COUNTIF(F16:BA16,"P")))</f>
        <v>0</v>
      </c>
      <c r="BC16" s="51" t="str">
        <f aca="false">IF(BB16=1,"Ejecutado",IF(BB16=0," Sin Iniciar","En Proceso"))</f>
        <v> Sin Iniciar</v>
      </c>
      <c r="BD16" s="52"/>
      <c r="BE16" s="42"/>
      <c r="AMJ16" s="0"/>
    </row>
    <row r="17" customFormat="false" ht="40.5" hidden="false" customHeight="true" outlineLevel="0" collapsed="false">
      <c r="A17" s="71"/>
      <c r="B17" s="72" t="s">
        <v>61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42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40.5" hidden="false" customHeight="true" outlineLevel="0" collapsed="false">
      <c r="A18" s="73" t="n">
        <v>13</v>
      </c>
      <c r="B18" s="74" t="s">
        <v>62</v>
      </c>
      <c r="C18" s="54" t="s">
        <v>37</v>
      </c>
      <c r="D18" s="70" t="s">
        <v>63</v>
      </c>
      <c r="E18" s="75" t="s">
        <v>60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34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 t="n">
        <f aca="false">(COUNTIF(F18:BA18,"C"))/((COUNTIF(F18:BA18,"C")+COUNTIF(F18:BA18,"P")))</f>
        <v>0</v>
      </c>
      <c r="BC18" s="51" t="str">
        <f aca="false">IF(BB18=1,"Ejecutado",IF(BB18=0," Sin Iniciar","En Proceso"))</f>
        <v> Sin Iniciar</v>
      </c>
      <c r="BD18" s="52"/>
      <c r="BE18" s="42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40.5" hidden="false" customHeight="true" outlineLevel="0" collapsed="false">
      <c r="A19" s="73" t="n">
        <v>14</v>
      </c>
      <c r="B19" s="74" t="s">
        <v>64</v>
      </c>
      <c r="C19" s="54" t="s">
        <v>37</v>
      </c>
      <c r="D19" s="70" t="s">
        <v>63</v>
      </c>
      <c r="E19" s="76" t="s">
        <v>60</v>
      </c>
      <c r="F19" s="49"/>
      <c r="G19" s="49"/>
      <c r="H19" s="49"/>
      <c r="I19" s="49"/>
      <c r="J19" s="49"/>
      <c r="K19" s="49"/>
      <c r="L19" s="49" t="s">
        <v>34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 t="s">
        <v>34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 t="s">
        <v>34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 t="s">
        <v>34</v>
      </c>
      <c r="AV19" s="49"/>
      <c r="AW19" s="49"/>
      <c r="AX19" s="49"/>
      <c r="AY19" s="49"/>
      <c r="AZ19" s="49"/>
      <c r="BA19" s="49" t="s">
        <v>34</v>
      </c>
      <c r="BB19" s="50" t="n">
        <f aca="false">(COUNTIF(F19:BA19,"C"))/((COUNTIF(F19:BA19,"C")+COUNTIF(F19:BA19,"P")))</f>
        <v>0</v>
      </c>
      <c r="BC19" s="51" t="str">
        <f aca="false">IF(BB19=1,"Ejecutado",IF(BB19=0," Sin Iniciar","En Proceso"))</f>
        <v> Sin Iniciar</v>
      </c>
      <c r="BD19" s="52"/>
      <c r="BE19" s="42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42" hidden="false" customHeight="true" outlineLevel="0" collapsed="false">
      <c r="A20" s="73" t="n">
        <v>15</v>
      </c>
      <c r="B20" s="77" t="s">
        <v>65</v>
      </c>
      <c r="C20" s="54" t="s">
        <v>66</v>
      </c>
      <c r="D20" s="70" t="s">
        <v>67</v>
      </c>
      <c r="E20" s="76" t="s">
        <v>60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 t="e">
        <f aca="false">(COUNTIF(F20:BA20,"C"))/((COUNTIF(F20:BA20,"C")+COUNTIF(F20:BA20,"P")))</f>
        <v>#DIV/0!</v>
      </c>
      <c r="BC20" s="51" t="e">
        <f aca="false">IF(BB20=1,"Ejecutado",IF(BB20=0," Sin Iniciar","En Proceso"))</f>
        <v>#DIV/0!</v>
      </c>
      <c r="BD20" s="52"/>
      <c r="BE20" s="42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66" hidden="false" customHeight="true" outlineLevel="0" collapsed="false">
      <c r="A21" s="73" t="n">
        <v>16</v>
      </c>
      <c r="B21" s="77" t="s">
        <v>68</v>
      </c>
      <c r="C21" s="54" t="s">
        <v>37</v>
      </c>
      <c r="D21" s="70" t="s">
        <v>69</v>
      </c>
      <c r="E21" s="76" t="s">
        <v>60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0" t="e">
        <f aca="false">(COUNTIF(F21:BA21,"C"))/((COUNTIF(F21:BA21,"C")+COUNTIF(F21:BA21,"P")))</f>
        <v>#DIV/0!</v>
      </c>
      <c r="BC21" s="51" t="e">
        <f aca="false">IF(BB21=1,"Ejecutado",IF(BB21=0," Sin Iniciar","En Proceso"))</f>
        <v>#DIV/0!</v>
      </c>
      <c r="BD21" s="52"/>
      <c r="BE21" s="42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s="58" customFormat="true" ht="40.5" hidden="false" customHeight="true" outlineLevel="0" collapsed="false">
      <c r="A22" s="73" t="n">
        <v>17</v>
      </c>
      <c r="B22" s="45" t="s">
        <v>70</v>
      </c>
      <c r="C22" s="54" t="s">
        <v>37</v>
      </c>
      <c r="D22" s="78" t="s">
        <v>71</v>
      </c>
      <c r="E22" s="79" t="s">
        <v>52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 t="s">
        <v>34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 t="s">
        <v>34</v>
      </c>
      <c r="BA22" s="49"/>
      <c r="BB22" s="50" t="n">
        <f aca="false">(COUNTIF(F22:BA22,"C"))/((COUNTIF(F22:BA22,"C")+COUNTIF(F22:BA22,"P")))</f>
        <v>0</v>
      </c>
      <c r="BC22" s="51" t="str">
        <f aca="false">IF(BB22=1,"Ejecutado",IF(BB22=0," Sin Iniciar","En Proceso"))</f>
        <v> Sin Iniciar</v>
      </c>
      <c r="BD22" s="57"/>
      <c r="BF22" s="59"/>
      <c r="BG22" s="60"/>
      <c r="BH22" s="60"/>
      <c r="BI22" s="61"/>
      <c r="BJ22" s="62"/>
      <c r="AMJ22" s="0"/>
    </row>
    <row r="23" customFormat="false" ht="54.75" hidden="false" customHeight="true" outlineLevel="0" collapsed="false">
      <c r="A23" s="73" t="n">
        <v>18</v>
      </c>
      <c r="B23" s="80" t="s">
        <v>72</v>
      </c>
      <c r="C23" s="54" t="s">
        <v>73</v>
      </c>
      <c r="D23" s="64" t="s">
        <v>74</v>
      </c>
      <c r="E23" s="79" t="s">
        <v>52</v>
      </c>
      <c r="F23" s="49"/>
      <c r="G23" s="49"/>
      <c r="H23" s="49"/>
      <c r="I23" s="49"/>
      <c r="J23" s="49"/>
      <c r="K23" s="49"/>
      <c r="L23" s="49"/>
      <c r="M23" s="49"/>
      <c r="N23" s="49" t="s">
        <v>35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 t="s">
        <v>35</v>
      </c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0" t="n">
        <f aca="false">(COUNTIF(F23:BA23,"C"))/((COUNTIF(F23:BA23,"C")+COUNTIF(F23:BA23,"P")))</f>
        <v>0</v>
      </c>
      <c r="BC23" s="51" t="str">
        <f aca="false">IF(BB23=1,"Ejecutado",IF(BB23=0," Sin Iniciar","En Proceso"))</f>
        <v> Sin Iniciar</v>
      </c>
      <c r="BD23" s="57"/>
      <c r="BE23" s="0"/>
      <c r="BF23" s="59"/>
      <c r="BG23" s="60"/>
      <c r="BH23" s="60"/>
      <c r="BI23" s="61"/>
      <c r="BJ23" s="62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40.5" hidden="false" customHeight="true" outlineLevel="0" collapsed="false">
      <c r="A24" s="73" t="n">
        <v>19</v>
      </c>
      <c r="B24" s="80" t="s">
        <v>75</v>
      </c>
      <c r="C24" s="54" t="s">
        <v>37</v>
      </c>
      <c r="D24" s="64" t="s">
        <v>76</v>
      </c>
      <c r="E24" s="79" t="s">
        <v>52</v>
      </c>
      <c r="F24" s="49"/>
      <c r="G24" s="49"/>
      <c r="H24" s="49"/>
      <c r="I24" s="49"/>
      <c r="J24" s="49"/>
      <c r="K24" s="49"/>
      <c r="L24" s="49" t="s">
        <v>35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 t="s">
        <v>34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 t="s">
        <v>34</v>
      </c>
      <c r="AY24" s="49"/>
      <c r="AZ24" s="49"/>
      <c r="BA24" s="49"/>
      <c r="BB24" s="50" t="n">
        <f aca="false">(COUNTIF(F24:BA24,"C"))/((COUNTIF(F24:BA24,"C")+COUNTIF(F24:BA24,"P")))</f>
        <v>0</v>
      </c>
      <c r="BC24" s="51" t="str">
        <f aca="false">IF(BB24=1,"Ejecutado",IF(BB24=0," Sin Iniciar","En Proceso"))</f>
        <v> Sin Iniciar</v>
      </c>
      <c r="BD24" s="57"/>
      <c r="BE24" s="0"/>
      <c r="BF24" s="59"/>
      <c r="BG24" s="60"/>
      <c r="BH24" s="60"/>
      <c r="BI24" s="61"/>
      <c r="BJ24" s="62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s="43" customFormat="true" ht="40.5" hidden="false" customHeight="true" outlineLevel="0" collapsed="false">
      <c r="A25" s="73" t="n">
        <v>20</v>
      </c>
      <c r="B25" s="80" t="s">
        <v>77</v>
      </c>
      <c r="C25" s="54" t="s">
        <v>37</v>
      </c>
      <c r="D25" s="64" t="s">
        <v>78</v>
      </c>
      <c r="E25" s="56" t="s">
        <v>60</v>
      </c>
      <c r="F25" s="49"/>
      <c r="G25" s="49" t="s">
        <v>35</v>
      </c>
      <c r="H25" s="49" t="s">
        <v>35</v>
      </c>
      <c r="I25" s="49" t="s">
        <v>35</v>
      </c>
      <c r="J25" s="49" t="s">
        <v>35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 t="s">
        <v>35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0" t="n">
        <f aca="false">(COUNTIF(F25:BA25,"C"))/((COUNTIF(F25:BA25,"C")+COUNTIF(F25:BA25,"P")))</f>
        <v>0</v>
      </c>
      <c r="BC25" s="51" t="str">
        <f aca="false">IF(BB25=1,"Ejecutado",IF(BB25=0," Sin Iniciar","En Proceso"))</f>
        <v> Sin Iniciar</v>
      </c>
      <c r="BD25" s="52"/>
      <c r="BE25" s="42"/>
      <c r="AMJ25" s="0"/>
    </row>
    <row r="26" s="43" customFormat="true" ht="40.5" hidden="false" customHeight="true" outlineLevel="0" collapsed="false">
      <c r="A26" s="73" t="n">
        <v>21</v>
      </c>
      <c r="B26" s="77" t="s">
        <v>79</v>
      </c>
      <c r="C26" s="54" t="s">
        <v>37</v>
      </c>
      <c r="D26" s="70" t="s">
        <v>80</v>
      </c>
      <c r="E26" s="56" t="s">
        <v>60</v>
      </c>
      <c r="F26" s="49"/>
      <c r="G26" s="49"/>
      <c r="H26" s="49" t="s">
        <v>34</v>
      </c>
      <c r="I26" s="49"/>
      <c r="J26" s="49" t="s">
        <v>35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 t="n">
        <f aca="false">(COUNTIF(F26:BA26,"C"))/((COUNTIF(F26:BA26,"C")+COUNTIF(F26:BA26,"P")))</f>
        <v>0</v>
      </c>
      <c r="BC26" s="51" t="str">
        <f aca="false">IF(BB26=1,"Ejecutado",IF(BB26=0," Sin Iniciar","En Proceso"))</f>
        <v> Sin Iniciar</v>
      </c>
      <c r="BD26" s="52"/>
      <c r="BE26" s="42"/>
      <c r="AMJ26" s="0"/>
    </row>
    <row r="27" s="43" customFormat="true" ht="40.5" hidden="false" customHeight="true" outlineLevel="0" collapsed="false">
      <c r="A27" s="73" t="n">
        <v>22</v>
      </c>
      <c r="B27" s="77" t="s">
        <v>81</v>
      </c>
      <c r="C27" s="54" t="s">
        <v>82</v>
      </c>
      <c r="D27" s="70" t="s">
        <v>83</v>
      </c>
      <c r="E27" s="56" t="s">
        <v>84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0" t="e">
        <f aca="false">(COUNTIF(F27:BA27,"C"))/((COUNTIF(F27:BA27,"C")+COUNTIF(F27:BA27,"P")))</f>
        <v>#DIV/0!</v>
      </c>
      <c r="BC27" s="51" t="e">
        <f aca="false">IF(BB27=1,"Ejecutado",IF(BB27=0," Sin Iniciar","En Proceso"))</f>
        <v>#DIV/0!</v>
      </c>
      <c r="BD27" s="52"/>
      <c r="BE27" s="42"/>
      <c r="AMJ27" s="0"/>
    </row>
    <row r="28" s="43" customFormat="true" ht="40.5" hidden="false" customHeight="true" outlineLevel="0" collapsed="false">
      <c r="A28" s="73" t="n">
        <v>23</v>
      </c>
      <c r="B28" s="77" t="s">
        <v>85</v>
      </c>
      <c r="C28" s="54" t="s">
        <v>86</v>
      </c>
      <c r="D28" s="70" t="s">
        <v>87</v>
      </c>
      <c r="E28" s="56" t="s">
        <v>88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50" t="e">
        <f aca="false">(COUNTIF(F28:BA28,"C"))/((COUNTIF(F28:BA28,"C")+COUNTIF(F28:BA28,"P")))</f>
        <v>#DIV/0!</v>
      </c>
      <c r="BC28" s="51" t="e">
        <f aca="false">IF(BB28=1,"Ejecutado",IF(BB28=0," Sin Iniciar","En Proceso"))</f>
        <v>#DIV/0!</v>
      </c>
      <c r="BD28" s="52"/>
      <c r="BE28" s="42"/>
      <c r="AMJ28" s="0"/>
    </row>
    <row r="29" s="43" customFormat="true" ht="40.5" hidden="false" customHeight="true" outlineLevel="0" collapsed="false">
      <c r="A29" s="73" t="n">
        <v>25</v>
      </c>
      <c r="B29" s="77" t="s">
        <v>89</v>
      </c>
      <c r="C29" s="81" t="s">
        <v>86</v>
      </c>
      <c r="D29" s="70" t="s">
        <v>78</v>
      </c>
      <c r="E29" s="56" t="s">
        <v>60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0" t="e">
        <f aca="false">(COUNTIF(F29:BA29,"C"))/((COUNTIF(F29:BA29,"C")+COUNTIF(F29:BA29,"P")))</f>
        <v>#DIV/0!</v>
      </c>
      <c r="BC29" s="51" t="e">
        <f aca="false">IF(BB29=1,"Ejecutado",IF(BB29=0," Sin Iniciar","En Proceso"))</f>
        <v>#DIV/0!</v>
      </c>
      <c r="BD29" s="52"/>
      <c r="BE29" s="42"/>
      <c r="AMJ29" s="0"/>
    </row>
    <row r="30" s="43" customFormat="true" ht="40.5" hidden="false" customHeight="true" outlineLevel="0" collapsed="false">
      <c r="A30" s="73" t="n">
        <v>26</v>
      </c>
      <c r="B30" s="74" t="s">
        <v>90</v>
      </c>
      <c r="C30" s="54" t="s">
        <v>37</v>
      </c>
      <c r="D30" s="82" t="s">
        <v>91</v>
      </c>
      <c r="E30" s="56" t="s">
        <v>92</v>
      </c>
      <c r="F30" s="49"/>
      <c r="G30" s="49"/>
      <c r="H30" s="49"/>
      <c r="I30" s="49"/>
      <c r="J30" s="49"/>
      <c r="K30" s="49"/>
      <c r="L30" s="49" t="s">
        <v>35</v>
      </c>
      <c r="M30" s="49"/>
      <c r="N30" s="49"/>
      <c r="O30" s="49"/>
      <c r="P30" s="49"/>
      <c r="Q30" s="49"/>
      <c r="R30" s="49"/>
      <c r="S30" s="49" t="s">
        <v>35</v>
      </c>
      <c r="T30" s="49"/>
      <c r="U30" s="49"/>
      <c r="V30" s="49"/>
      <c r="W30" s="49"/>
      <c r="X30" s="49"/>
      <c r="Y30" s="49"/>
      <c r="Z30" s="49" t="s">
        <v>35</v>
      </c>
      <c r="AA30" s="49"/>
      <c r="AB30" s="49"/>
      <c r="AC30" s="49"/>
      <c r="AD30" s="49"/>
      <c r="AE30" s="49"/>
      <c r="AF30" s="49"/>
      <c r="AG30" s="49" t="s">
        <v>35</v>
      </c>
      <c r="AH30" s="49"/>
      <c r="AI30" s="49"/>
      <c r="AJ30" s="49"/>
      <c r="AK30" s="49"/>
      <c r="AL30" s="49"/>
      <c r="AM30" s="49"/>
      <c r="AN30" s="49" t="s">
        <v>35</v>
      </c>
      <c r="AO30" s="49"/>
      <c r="AP30" s="49"/>
      <c r="AQ30" s="49"/>
      <c r="AR30" s="49"/>
      <c r="AS30" s="49"/>
      <c r="AT30" s="49"/>
      <c r="AU30" s="49" t="s">
        <v>35</v>
      </c>
      <c r="AV30" s="49"/>
      <c r="AW30" s="49"/>
      <c r="AX30" s="49"/>
      <c r="AY30" s="49"/>
      <c r="AZ30" s="49"/>
      <c r="BA30" s="49" t="s">
        <v>35</v>
      </c>
      <c r="BB30" s="50" t="n">
        <f aca="false">(COUNTIF(F30:BA30,"C"))/((COUNTIF(F30:BA30,"C")+COUNTIF(F30:BA30,"P")))</f>
        <v>0</v>
      </c>
      <c r="BC30" s="51" t="str">
        <f aca="false">IF(BB30=1,"Ejecutado",IF(BB30=0," Sin Iniciar","En Proceso"))</f>
        <v> Sin Iniciar</v>
      </c>
      <c r="BD30" s="52"/>
      <c r="BE30" s="42"/>
      <c r="AMJ30" s="0"/>
    </row>
    <row r="31" customFormat="false" ht="40.5" hidden="false" customHeight="true" outlineLevel="0" collapsed="false">
      <c r="A31" s="71"/>
      <c r="B31" s="83" t="s">
        <v>93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42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40.5" hidden="false" customHeight="true" outlineLevel="0" collapsed="false">
      <c r="A32" s="73" t="n">
        <v>27</v>
      </c>
      <c r="B32" s="80" t="s">
        <v>94</v>
      </c>
      <c r="C32" s="46" t="s">
        <v>73</v>
      </c>
      <c r="D32" s="64" t="s">
        <v>95</v>
      </c>
      <c r="E32" s="75" t="s">
        <v>96</v>
      </c>
      <c r="F32" s="49"/>
      <c r="G32" s="49"/>
      <c r="H32" s="49"/>
      <c r="I32" s="49"/>
      <c r="J32" s="49" t="s">
        <v>35</v>
      </c>
      <c r="K32" s="49"/>
      <c r="L32" s="49"/>
      <c r="M32" s="49"/>
      <c r="N32" s="49" t="s">
        <v>35</v>
      </c>
      <c r="O32" s="49"/>
      <c r="P32" s="49"/>
      <c r="Q32" s="49"/>
      <c r="R32" s="49" t="s">
        <v>35</v>
      </c>
      <c r="S32" s="49"/>
      <c r="T32" s="49"/>
      <c r="U32" s="49"/>
      <c r="V32" s="49" t="s">
        <v>35</v>
      </c>
      <c r="W32" s="49"/>
      <c r="X32" s="49"/>
      <c r="Y32" s="49"/>
      <c r="Z32" s="49" t="s">
        <v>35</v>
      </c>
      <c r="AA32" s="49"/>
      <c r="AB32" s="49"/>
      <c r="AC32" s="49"/>
      <c r="AD32" s="49" t="s">
        <v>35</v>
      </c>
      <c r="AE32" s="49"/>
      <c r="AF32" s="49"/>
      <c r="AG32" s="49"/>
      <c r="AH32" s="49" t="s">
        <v>35</v>
      </c>
      <c r="AI32" s="49"/>
      <c r="AJ32" s="49"/>
      <c r="AK32" s="49"/>
      <c r="AL32" s="49" t="s">
        <v>35</v>
      </c>
      <c r="AM32" s="49"/>
      <c r="AN32" s="49"/>
      <c r="AO32" s="49"/>
      <c r="AP32" s="49" t="s">
        <v>35</v>
      </c>
      <c r="AQ32" s="49"/>
      <c r="AR32" s="49"/>
      <c r="AS32" s="49"/>
      <c r="AT32" s="49" t="s">
        <v>35</v>
      </c>
      <c r="AU32" s="49"/>
      <c r="AV32" s="49"/>
      <c r="AW32" s="49"/>
      <c r="AX32" s="49" t="s">
        <v>35</v>
      </c>
      <c r="AY32" s="49"/>
      <c r="AZ32" s="49"/>
      <c r="BA32" s="49"/>
      <c r="BB32" s="50" t="n">
        <f aca="false">(COUNTIF(F32:BA32,"C"))/((COUNTIF(F32:BA32,"C")+COUNTIF(F32:BA32,"P")))</f>
        <v>0</v>
      </c>
      <c r="BC32" s="51" t="str">
        <f aca="false">IF(BB32=1,"Ejecutado",IF(BB32=0," Sin Iniciar","En Proceso"))</f>
        <v> Sin Iniciar</v>
      </c>
      <c r="BD32" s="52"/>
      <c r="BE32" s="42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40.5" hidden="false" customHeight="true" outlineLevel="0" collapsed="false">
      <c r="A33" s="73" t="n">
        <v>29</v>
      </c>
      <c r="B33" s="80" t="s">
        <v>97</v>
      </c>
      <c r="C33" s="54" t="s">
        <v>37</v>
      </c>
      <c r="D33" s="64" t="s">
        <v>98</v>
      </c>
      <c r="E33" s="75" t="s">
        <v>96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84" t="e">
        <f aca="false">(COUNTIF(F33:BA33,"C"))/((COUNTIF(F33:BA33,"C")+COUNTIF(F33:BA33,"P")))</f>
        <v>#DIV/0!</v>
      </c>
      <c r="BC33" s="85" t="e">
        <f aca="false">IF(BB33=1,"Ejecutado",IF(BB33=0," Sin Iniciar","En Proceso"))</f>
        <v>#DIV/0!</v>
      </c>
      <c r="BD33" s="86"/>
      <c r="BE33" s="42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40.5" hidden="false" customHeight="true" outlineLevel="0" collapsed="false">
      <c r="A34" s="87" t="n">
        <v>30</v>
      </c>
      <c r="B34" s="88" t="s">
        <v>99</v>
      </c>
      <c r="C34" s="54" t="s">
        <v>37</v>
      </c>
      <c r="D34" s="64" t="s">
        <v>98</v>
      </c>
      <c r="E34" s="75" t="s">
        <v>96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84" t="e">
        <f aca="false">(COUNTIF(F34:BA34,"C"))/((COUNTIF(F34:BA34,"C")+COUNTIF(F34:BA34,"P")))</f>
        <v>#DIV/0!</v>
      </c>
      <c r="BC34" s="85" t="e">
        <f aca="false">IF(BB34=1,"Ejecutado",IF(BB34=0," Sin Iniciar","En Proceso"))</f>
        <v>#DIV/0!</v>
      </c>
      <c r="BD34" s="86"/>
      <c r="BE34" s="42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40.5" hidden="false" customHeight="true" outlineLevel="0" collapsed="false">
      <c r="A35" s="73" t="n">
        <v>31</v>
      </c>
      <c r="B35" s="89" t="s">
        <v>100</v>
      </c>
      <c r="C35" s="46" t="s">
        <v>73</v>
      </c>
      <c r="D35" s="90" t="s">
        <v>101</v>
      </c>
      <c r="E35" s="79" t="s">
        <v>52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84" t="e">
        <f aca="false">(COUNTIF(F35:BA35,"C"))/((COUNTIF(F35:BA35,"C")+COUNTIF(F35:BA35,"P")))</f>
        <v>#DIV/0!</v>
      </c>
      <c r="BC35" s="85" t="e">
        <f aca="false">IF(BB35=1,"Ejecutado",IF(BB35=0," Sin Iniciar","En Proceso"))</f>
        <v>#DIV/0!</v>
      </c>
      <c r="BD35" s="86"/>
      <c r="BE35" s="42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s="91" customFormat="true" ht="40.5" hidden="false" customHeight="true" outlineLevel="0" collapsed="false">
      <c r="A36" s="73" t="n">
        <v>32</v>
      </c>
      <c r="B36" s="45" t="s">
        <v>102</v>
      </c>
      <c r="C36" s="54" t="s">
        <v>37</v>
      </c>
      <c r="D36" s="64" t="s">
        <v>103</v>
      </c>
      <c r="E36" s="79" t="s">
        <v>52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 t="s">
        <v>34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 t="s">
        <v>34</v>
      </c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 t="n">
        <f aca="false">(COUNTIF(F36:BA36,"C"))/((COUNTIF(F36:BA36,"C")+COUNTIF(F36:BA36,"P")))</f>
        <v>0</v>
      </c>
      <c r="BC36" s="51" t="str">
        <f aca="false">IF(BB36=1,"Ejecutado",IF(BB36=0," Sin Iniciar","En Proceso"))</f>
        <v> Sin Iniciar</v>
      </c>
      <c r="BD36" s="57"/>
      <c r="AMJ36" s="0"/>
    </row>
    <row r="37" customFormat="false" ht="40.5" hidden="false" customHeight="true" outlineLevel="0" collapsed="false">
      <c r="A37" s="87" t="n">
        <v>33</v>
      </c>
      <c r="B37" s="74" t="s">
        <v>104</v>
      </c>
      <c r="C37" s="54" t="s">
        <v>73</v>
      </c>
      <c r="D37" s="70" t="s">
        <v>105</v>
      </c>
      <c r="E37" s="56" t="s">
        <v>52</v>
      </c>
      <c r="F37" s="49"/>
      <c r="G37" s="49"/>
      <c r="H37" s="49"/>
      <c r="I37" s="49"/>
      <c r="J37" s="49"/>
      <c r="K37" s="49"/>
      <c r="L37" s="49"/>
      <c r="M37" s="49" t="s">
        <v>34</v>
      </c>
      <c r="N37" s="49"/>
      <c r="O37" s="49"/>
      <c r="P37" s="49"/>
      <c r="Q37" s="49" t="s">
        <v>34</v>
      </c>
      <c r="R37" s="49"/>
      <c r="S37" s="49"/>
      <c r="T37" s="49"/>
      <c r="U37" s="49" t="s">
        <v>34</v>
      </c>
      <c r="V37" s="49"/>
      <c r="W37" s="49"/>
      <c r="X37" s="49"/>
      <c r="Y37" s="49" t="s">
        <v>34</v>
      </c>
      <c r="Z37" s="49"/>
      <c r="AA37" s="49"/>
      <c r="AB37" s="49"/>
      <c r="AC37" s="49" t="s">
        <v>34</v>
      </c>
      <c r="AD37" s="49"/>
      <c r="AE37" s="49"/>
      <c r="AF37" s="49"/>
      <c r="AG37" s="49" t="s">
        <v>34</v>
      </c>
      <c r="AH37" s="49"/>
      <c r="AI37" s="49"/>
      <c r="AJ37" s="49"/>
      <c r="AK37" s="49" t="s">
        <v>34</v>
      </c>
      <c r="AL37" s="49"/>
      <c r="AM37" s="49"/>
      <c r="AN37" s="49"/>
      <c r="AO37" s="49" t="s">
        <v>34</v>
      </c>
      <c r="AP37" s="49"/>
      <c r="AQ37" s="49"/>
      <c r="AR37" s="49"/>
      <c r="AS37" s="49" t="s">
        <v>34</v>
      </c>
      <c r="AT37" s="49"/>
      <c r="AU37" s="49"/>
      <c r="AV37" s="49"/>
      <c r="AW37" s="49" t="s">
        <v>34</v>
      </c>
      <c r="AX37" s="49"/>
      <c r="AY37" s="49"/>
      <c r="AZ37" s="49"/>
      <c r="BA37" s="49" t="s">
        <v>34</v>
      </c>
      <c r="BB37" s="50" t="n">
        <f aca="false">(COUNTIF(F37:BA37,"C"))/((COUNTIF(F37:BA37,"C")+COUNTIF(F37:BA37,"P")))</f>
        <v>0</v>
      </c>
      <c r="BC37" s="51" t="str">
        <f aca="false">IF(BB37=1,"Ejecutado",IF(BB37=0," Sin Iniciar","En Proceso"))</f>
        <v> Sin Iniciar</v>
      </c>
      <c r="BD37" s="57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40.5" hidden="false" customHeight="true" outlineLevel="0" collapsed="false">
      <c r="A38" s="73" t="n">
        <v>34</v>
      </c>
      <c r="B38" s="74" t="s">
        <v>106</v>
      </c>
      <c r="C38" s="54" t="s">
        <v>73</v>
      </c>
      <c r="D38" s="70" t="s">
        <v>107</v>
      </c>
      <c r="E38" s="92" t="s">
        <v>108</v>
      </c>
      <c r="F38" s="93"/>
      <c r="G38" s="93"/>
      <c r="H38" s="93"/>
      <c r="I38" s="93" t="s">
        <v>34</v>
      </c>
      <c r="J38" s="49"/>
      <c r="K38" s="49"/>
      <c r="L38" s="49"/>
      <c r="M38" s="49" t="s">
        <v>34</v>
      </c>
      <c r="N38" s="49"/>
      <c r="O38" s="49"/>
      <c r="P38" s="49"/>
      <c r="Q38" s="49" t="s">
        <v>34</v>
      </c>
      <c r="R38" s="49"/>
      <c r="S38" s="49"/>
      <c r="T38" s="49"/>
      <c r="U38" s="49" t="s">
        <v>34</v>
      </c>
      <c r="V38" s="49"/>
      <c r="W38" s="49"/>
      <c r="X38" s="49"/>
      <c r="Y38" s="49" t="s">
        <v>34</v>
      </c>
      <c r="Z38" s="49"/>
      <c r="AA38" s="49"/>
      <c r="AB38" s="49"/>
      <c r="AC38" s="49" t="s">
        <v>34</v>
      </c>
      <c r="AD38" s="49"/>
      <c r="AE38" s="49"/>
      <c r="AF38" s="49"/>
      <c r="AG38" s="49" t="s">
        <v>34</v>
      </c>
      <c r="AH38" s="49"/>
      <c r="AI38" s="49"/>
      <c r="AJ38" s="49"/>
      <c r="AK38" s="49" t="s">
        <v>34</v>
      </c>
      <c r="AL38" s="49"/>
      <c r="AM38" s="49"/>
      <c r="AN38" s="49"/>
      <c r="AO38" s="49" t="s">
        <v>34</v>
      </c>
      <c r="AP38" s="49"/>
      <c r="AQ38" s="49"/>
      <c r="AR38" s="49"/>
      <c r="AS38" s="49" t="s">
        <v>34</v>
      </c>
      <c r="AT38" s="49"/>
      <c r="AU38" s="49"/>
      <c r="AV38" s="49"/>
      <c r="AW38" s="49" t="s">
        <v>34</v>
      </c>
      <c r="AX38" s="49"/>
      <c r="AY38" s="94"/>
      <c r="AZ38" s="94"/>
      <c r="BA38" s="94" t="s">
        <v>34</v>
      </c>
      <c r="BB38" s="50" t="n">
        <f aca="false">(COUNTIF(F38:BA38,"C"))/((COUNTIF(F38:BA38,"C")+COUNTIF(F38:BA38,"P")))</f>
        <v>0</v>
      </c>
      <c r="BC38" s="51" t="str">
        <f aca="false">IF(BB38=1,"Ejecutado",IF(BB38=0," Sin Iniciar","En Proceso"))</f>
        <v> Sin Iniciar</v>
      </c>
      <c r="BD38" s="95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s="58" customFormat="true" ht="59.25" hidden="false" customHeight="true" outlineLevel="0" collapsed="false">
      <c r="A39" s="73" t="n">
        <v>35</v>
      </c>
      <c r="B39" s="74" t="s">
        <v>109</v>
      </c>
      <c r="C39" s="54" t="s">
        <v>110</v>
      </c>
      <c r="D39" s="64" t="s">
        <v>111</v>
      </c>
      <c r="E39" s="75" t="s">
        <v>112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 t="s">
        <v>34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 t="s">
        <v>34</v>
      </c>
      <c r="BA39" s="49"/>
      <c r="BB39" s="50" t="n">
        <f aca="false">(COUNTIF(F39:BA39,"C"))/((COUNTIF(F39:BA39,"C")+COUNTIF(F39:BA39,"P")))</f>
        <v>0</v>
      </c>
      <c r="BC39" s="51" t="str">
        <f aca="false">IF(BB39=1,"Ejecutado",IF(BB39=0," Sin Iniciar","En Proceso"))</f>
        <v> Sin Iniciar</v>
      </c>
      <c r="BD39" s="86"/>
      <c r="BF39" s="59"/>
      <c r="BG39" s="60"/>
      <c r="BH39" s="60"/>
      <c r="BI39" s="61"/>
      <c r="BJ39" s="62"/>
      <c r="AMJ39" s="0"/>
    </row>
    <row r="40" s="36" customFormat="true" ht="40.5" hidden="false" customHeight="true" outlineLevel="0" collapsed="false">
      <c r="A40" s="73" t="n">
        <v>36</v>
      </c>
      <c r="B40" s="74" t="s">
        <v>113</v>
      </c>
      <c r="C40" s="54" t="s">
        <v>110</v>
      </c>
      <c r="D40" s="70" t="s">
        <v>114</v>
      </c>
      <c r="E40" s="75" t="s">
        <v>115</v>
      </c>
      <c r="F40" s="49"/>
      <c r="G40" s="49" t="s">
        <v>34</v>
      </c>
      <c r="H40" s="49"/>
      <c r="I40" s="49"/>
      <c r="J40" s="49"/>
      <c r="K40" s="49" t="s">
        <v>34</v>
      </c>
      <c r="L40" s="49"/>
      <c r="M40" s="49"/>
      <c r="N40" s="49"/>
      <c r="O40" s="49" t="s">
        <v>34</v>
      </c>
      <c r="P40" s="49"/>
      <c r="Q40" s="49"/>
      <c r="R40" s="49"/>
      <c r="S40" s="49" t="s">
        <v>34</v>
      </c>
      <c r="T40" s="49"/>
      <c r="U40" s="49"/>
      <c r="V40" s="49"/>
      <c r="W40" s="49" t="s">
        <v>34</v>
      </c>
      <c r="X40" s="49"/>
      <c r="Y40" s="49"/>
      <c r="Z40" s="49"/>
      <c r="AA40" s="49" t="s">
        <v>34</v>
      </c>
      <c r="AB40" s="49"/>
      <c r="AC40" s="49"/>
      <c r="AD40" s="49"/>
      <c r="AE40" s="49" t="s">
        <v>34</v>
      </c>
      <c r="AF40" s="49"/>
      <c r="AG40" s="49"/>
      <c r="AH40" s="49"/>
      <c r="AI40" s="49" t="s">
        <v>34</v>
      </c>
      <c r="AJ40" s="49"/>
      <c r="AK40" s="49"/>
      <c r="AL40" s="49"/>
      <c r="AM40" s="49" t="s">
        <v>34</v>
      </c>
      <c r="AN40" s="49"/>
      <c r="AO40" s="49"/>
      <c r="AP40" s="49"/>
      <c r="AQ40" s="49" t="s">
        <v>34</v>
      </c>
      <c r="AR40" s="49"/>
      <c r="AS40" s="49"/>
      <c r="AT40" s="49"/>
      <c r="AU40" s="49" t="s">
        <v>34</v>
      </c>
      <c r="AV40" s="49"/>
      <c r="AW40" s="49"/>
      <c r="AX40" s="49"/>
      <c r="AY40" s="49" t="s">
        <v>34</v>
      </c>
      <c r="AZ40" s="49"/>
      <c r="BA40" s="49"/>
      <c r="BB40" s="50" t="n">
        <f aca="false">(COUNTIF(F40:BA40,"C"))/((COUNTIF(F40:BA40,"C")+COUNTIF(F40:BA40,"P")))</f>
        <v>0</v>
      </c>
      <c r="BC40" s="51" t="str">
        <f aca="false">IF(BB40=1,"Ejecutado",IF(BB40=0," Sin Iniciar","En Proceso"))</f>
        <v> Sin Iniciar</v>
      </c>
      <c r="BD40" s="52"/>
      <c r="BE40" s="32"/>
      <c r="BF40" s="33"/>
      <c r="BG40" s="34"/>
      <c r="BH40" s="34"/>
      <c r="BI40" s="27"/>
      <c r="BJ40" s="35"/>
      <c r="AMJ40" s="0"/>
    </row>
    <row r="41" customFormat="false" ht="40.5" hidden="false" customHeight="true" outlineLevel="0" collapsed="false">
      <c r="A41" s="73" t="n">
        <v>37</v>
      </c>
      <c r="B41" s="74" t="s">
        <v>116</v>
      </c>
      <c r="C41" s="54" t="s">
        <v>110</v>
      </c>
      <c r="D41" s="70" t="s">
        <v>117</v>
      </c>
      <c r="E41" s="75" t="s">
        <v>118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50" t="e">
        <f aca="false">(COUNTIF(F41:BA41,"C"))/((COUNTIF(F41:BA41,"C")+COUNTIF(F41:BA41,"P")))</f>
        <v>#DIV/0!</v>
      </c>
      <c r="BC41" s="51" t="e">
        <f aca="false">IF(BB41=1,"Ejecutado",IF(BB41=0," Sin Iniciar","En Proceso"))</f>
        <v>#DIV/0!</v>
      </c>
      <c r="BD41" s="52"/>
      <c r="BE41" s="32"/>
      <c r="BF41" s="33"/>
      <c r="BG41" s="34"/>
      <c r="BH41" s="34"/>
      <c r="BI41" s="27"/>
      <c r="BJ41" s="35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s="99" customFormat="true" ht="40.5" hidden="false" customHeight="true" outlineLevel="0" collapsed="false">
      <c r="A42" s="73" t="n">
        <v>38</v>
      </c>
      <c r="B42" s="74" t="s">
        <v>119</v>
      </c>
      <c r="C42" s="54" t="s">
        <v>110</v>
      </c>
      <c r="D42" s="70" t="s">
        <v>120</v>
      </c>
      <c r="E42" s="75" t="s">
        <v>121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0" t="e">
        <f aca="false">(COUNTIF(F42:BA42,"C"))/((COUNTIF(F42:BA42,"C")+COUNTIF(F42:BA42,"P")))</f>
        <v>#DIV/0!</v>
      </c>
      <c r="BC42" s="51" t="e">
        <f aca="false">IF(BB42=1,"Ejecutado",IF(BB42=0," Sin Iniciar","En Proceso"))</f>
        <v>#DIV/0!</v>
      </c>
      <c r="BD42" s="52"/>
      <c r="BE42" s="96"/>
      <c r="BF42" s="25"/>
      <c r="BG42" s="97"/>
      <c r="BH42" s="97"/>
      <c r="BI42" s="27"/>
      <c r="BJ42" s="98"/>
      <c r="AMJ42" s="0"/>
    </row>
    <row r="43" s="43" customFormat="true" ht="40.5" hidden="false" customHeight="true" outlineLevel="0" collapsed="false">
      <c r="A43" s="87" t="n">
        <v>39</v>
      </c>
      <c r="B43" s="74" t="s">
        <v>122</v>
      </c>
      <c r="C43" s="54" t="s">
        <v>110</v>
      </c>
      <c r="D43" s="70" t="s">
        <v>120</v>
      </c>
      <c r="E43" s="75" t="s">
        <v>121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 t="s">
        <v>34</v>
      </c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 t="n">
        <f aca="false">(COUNTIF(F43:BA43,"C"))/((COUNTIF(F43:BA43,"C")+COUNTIF(F43:BA43,"P")))</f>
        <v>0</v>
      </c>
      <c r="BC43" s="51" t="str">
        <f aca="false">IF(BB43=1,"Ejecutado",IF(BB43=0," Sin Iniciar","En Proceso"))</f>
        <v> Sin Iniciar</v>
      </c>
      <c r="BD43" s="52"/>
      <c r="BE43" s="42"/>
      <c r="AMJ43" s="0"/>
    </row>
    <row r="44" customFormat="false" ht="40.5" hidden="false" customHeight="true" outlineLevel="0" collapsed="false">
      <c r="A44" s="73"/>
      <c r="B44" s="83" t="s">
        <v>123</v>
      </c>
      <c r="C44" s="72"/>
      <c r="D44" s="100"/>
      <c r="E44" s="100"/>
      <c r="F44" s="49"/>
      <c r="G44" s="49"/>
      <c r="H44" s="49"/>
      <c r="I44" s="49"/>
      <c r="J44" s="49" t="s">
        <v>34</v>
      </c>
      <c r="K44" s="49"/>
      <c r="L44" s="49"/>
      <c r="M44" s="49"/>
      <c r="N44" s="49"/>
      <c r="O44" s="49"/>
      <c r="P44" s="49"/>
      <c r="Q44" s="49"/>
      <c r="R44" s="49"/>
      <c r="S44" s="49" t="s">
        <v>34</v>
      </c>
      <c r="T44" s="49"/>
      <c r="U44" s="49"/>
      <c r="V44" s="49"/>
      <c r="W44" s="49"/>
      <c r="X44" s="49"/>
      <c r="Y44" s="49"/>
      <c r="Z44" s="49"/>
      <c r="AA44" s="49"/>
      <c r="AB44" s="49" t="s">
        <v>34</v>
      </c>
      <c r="AC44" s="49"/>
      <c r="AD44" s="49"/>
      <c r="AE44" s="49"/>
      <c r="AF44" s="49"/>
      <c r="AG44" s="49"/>
      <c r="AH44" s="49"/>
      <c r="AI44" s="49"/>
      <c r="AJ44" s="49"/>
      <c r="AK44" s="49" t="s">
        <v>34</v>
      </c>
      <c r="AL44" s="49"/>
      <c r="AM44" s="49"/>
      <c r="AN44" s="49"/>
      <c r="AO44" s="49"/>
      <c r="AP44" s="49"/>
      <c r="AQ44" s="49"/>
      <c r="AR44" s="49"/>
      <c r="AS44" s="49"/>
      <c r="AT44" s="49" t="s">
        <v>34</v>
      </c>
      <c r="AU44" s="49"/>
      <c r="AV44" s="49"/>
      <c r="AW44" s="49"/>
      <c r="AX44" s="49"/>
      <c r="AY44" s="49"/>
      <c r="AZ44" s="49"/>
      <c r="BA44" s="49"/>
      <c r="BB44" s="50" t="n">
        <f aca="false">(COUNTIF(F44:BA44,"C"))/((COUNTIF(F44:BA44,"C")+COUNTIF(F44:BA44,"P")))</f>
        <v>0</v>
      </c>
      <c r="BC44" s="51" t="str">
        <f aca="false">IF(BB44=1,"Ejecutado",IF(BB44=0," Sin Iniciar","En Proceso"))</f>
        <v> Sin Iniciar</v>
      </c>
      <c r="BD44" s="52"/>
      <c r="BE44" s="42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s="36" customFormat="true" ht="66.75" hidden="false" customHeight="true" outlineLevel="0" collapsed="false">
      <c r="A45" s="101" t="n">
        <v>40</v>
      </c>
      <c r="B45" s="45" t="s">
        <v>124</v>
      </c>
      <c r="C45" s="54" t="s">
        <v>125</v>
      </c>
      <c r="D45" s="64" t="s">
        <v>126</v>
      </c>
      <c r="E45" s="56" t="s">
        <v>127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 t="e">
        <f aca="false">(COUNTIF(F45:BA45,"C"))/((COUNTIF(F45:BA45,"C")+COUNTIF(F45:BA45,"P")))</f>
        <v>#DIV/0!</v>
      </c>
      <c r="BC45" s="104" t="e">
        <f aca="false">IF(BB45=1,"Ejecutado",IF(BB45=0," Sin Iniciar","En Proceso"))</f>
        <v>#DIV/0!</v>
      </c>
      <c r="BD45" s="105"/>
      <c r="BE45" s="32"/>
      <c r="BF45" s="33"/>
      <c r="BG45" s="34"/>
      <c r="BH45" s="34"/>
      <c r="BI45" s="27"/>
      <c r="BJ45" s="35"/>
      <c r="AMJ45" s="0"/>
    </row>
    <row r="46" customFormat="false" ht="66.75" hidden="false" customHeight="true" outlineLevel="0" collapsed="false">
      <c r="A46" s="101" t="n">
        <v>41</v>
      </c>
      <c r="B46" s="45" t="s">
        <v>128</v>
      </c>
      <c r="C46" s="54" t="s">
        <v>110</v>
      </c>
      <c r="D46" s="64" t="s">
        <v>129</v>
      </c>
      <c r="E46" s="79" t="s">
        <v>130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3" t="e">
        <f aca="false">(COUNTIF(F46:BA46,"C"))/((COUNTIF(F46:BA46,"C")+COUNTIF(F46:BA46,"P")))</f>
        <v>#DIV/0!</v>
      </c>
      <c r="BC46" s="104" t="e">
        <f aca="false">IF(BB46=1,"Ejecutado",IF(BB46=0," Sin Iniciar","En Proceso"))</f>
        <v>#DIV/0!</v>
      </c>
      <c r="BD46" s="105"/>
      <c r="BE46" s="32"/>
      <c r="BF46" s="33"/>
      <c r="BG46" s="34"/>
      <c r="BH46" s="34"/>
      <c r="BI46" s="27"/>
      <c r="BJ46" s="35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</row>
    <row r="47" s="43" customFormat="true" ht="40.5" hidden="false" customHeight="true" outlineLevel="0" collapsed="false">
      <c r="A47" s="73" t="n">
        <v>42</v>
      </c>
      <c r="B47" s="45" t="s">
        <v>131</v>
      </c>
      <c r="C47" s="54" t="s">
        <v>132</v>
      </c>
      <c r="D47" s="64" t="s">
        <v>133</v>
      </c>
      <c r="E47" s="79" t="s">
        <v>134</v>
      </c>
      <c r="F47" s="49"/>
      <c r="G47" s="49"/>
      <c r="H47" s="49" t="s">
        <v>34</v>
      </c>
      <c r="I47" s="49"/>
      <c r="J47" s="49"/>
      <c r="K47" s="49"/>
      <c r="L47" s="49" t="s">
        <v>34</v>
      </c>
      <c r="M47" s="49"/>
      <c r="N47" s="49"/>
      <c r="O47" s="49"/>
      <c r="P47" s="49" t="s">
        <v>34</v>
      </c>
      <c r="Q47" s="49"/>
      <c r="R47" s="49"/>
      <c r="S47" s="49"/>
      <c r="T47" s="49" t="s">
        <v>34</v>
      </c>
      <c r="U47" s="49"/>
      <c r="V47" s="49"/>
      <c r="W47" s="49"/>
      <c r="X47" s="49" t="s">
        <v>34</v>
      </c>
      <c r="Y47" s="49"/>
      <c r="Z47" s="49"/>
      <c r="AA47" s="49"/>
      <c r="AB47" s="49" t="s">
        <v>34</v>
      </c>
      <c r="AC47" s="49"/>
      <c r="AD47" s="49"/>
      <c r="AE47" s="49"/>
      <c r="AF47" s="49" t="s">
        <v>34</v>
      </c>
      <c r="AG47" s="49"/>
      <c r="AH47" s="49"/>
      <c r="AI47" s="49"/>
      <c r="AJ47" s="49" t="s">
        <v>34</v>
      </c>
      <c r="AK47" s="49"/>
      <c r="AL47" s="49"/>
      <c r="AM47" s="49"/>
      <c r="AN47" s="49" t="s">
        <v>34</v>
      </c>
      <c r="AO47" s="49"/>
      <c r="AP47" s="49"/>
      <c r="AQ47" s="49"/>
      <c r="AR47" s="49" t="s">
        <v>34</v>
      </c>
      <c r="AS47" s="49"/>
      <c r="AT47" s="49"/>
      <c r="AU47" s="49"/>
      <c r="AV47" s="49" t="s">
        <v>34</v>
      </c>
      <c r="AW47" s="49"/>
      <c r="AX47" s="49"/>
      <c r="AY47" s="49"/>
      <c r="AZ47" s="49" t="s">
        <v>34</v>
      </c>
      <c r="BA47" s="49"/>
      <c r="BB47" s="50" t="n">
        <f aca="false">(COUNTIF(F47:BA47,"C"))/((COUNTIF(F47:BA47,"C")+COUNTIF(F47:BA47,"P")))</f>
        <v>0</v>
      </c>
      <c r="BC47" s="51" t="str">
        <f aca="false">IF(BB47=1,"Ejecutado",IF(BB47=0," Sin Iniciar","En Proceso"))</f>
        <v> Sin Iniciar</v>
      </c>
      <c r="BD47" s="106"/>
      <c r="BE47" s="42"/>
      <c r="AMJ47" s="0"/>
    </row>
    <row r="48" s="43" customFormat="true" ht="40.5" hidden="false" customHeight="true" outlineLevel="0" collapsed="false">
      <c r="A48" s="73" t="n">
        <v>43</v>
      </c>
      <c r="B48" s="45" t="s">
        <v>135</v>
      </c>
      <c r="C48" s="54" t="s">
        <v>125</v>
      </c>
      <c r="D48" s="64" t="s">
        <v>136</v>
      </c>
      <c r="E48" s="79" t="s">
        <v>134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 t="s">
        <v>34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 t="s">
        <v>34</v>
      </c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 t="s">
        <v>34</v>
      </c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 t="n">
        <f aca="false">(COUNTIF(F48:BA48,"C"))/((COUNTIF(F48:BA48,"C")+COUNTIF(F48:BA48,"P")))</f>
        <v>0</v>
      </c>
      <c r="BC48" s="51" t="str">
        <f aca="false">IF(BB48=1,"Ejecutado",IF(BB48=0," Sin Iniciar","En Proceso"))</f>
        <v> Sin Iniciar</v>
      </c>
      <c r="BD48" s="106"/>
      <c r="BE48" s="42"/>
      <c r="AMJ48" s="0"/>
    </row>
    <row r="49" s="43" customFormat="true" ht="40.5" hidden="false" customHeight="true" outlineLevel="0" collapsed="false">
      <c r="A49" s="73" t="n">
        <v>44</v>
      </c>
      <c r="B49" s="45" t="s">
        <v>137</v>
      </c>
      <c r="C49" s="54" t="s">
        <v>110</v>
      </c>
      <c r="D49" s="64" t="s">
        <v>138</v>
      </c>
      <c r="E49" s="79" t="s">
        <v>60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 t="s">
        <v>35</v>
      </c>
      <c r="AV49" s="49"/>
      <c r="AW49" s="49"/>
      <c r="AX49" s="49"/>
      <c r="AY49" s="49"/>
      <c r="AZ49" s="49"/>
      <c r="BA49" s="49"/>
      <c r="BB49" s="50" t="n">
        <f aca="false">(COUNTIF(F49:BA49,"C"))/((COUNTIF(F49:BA49,"C")+COUNTIF(F49:BA49,"P")))</f>
        <v>0</v>
      </c>
      <c r="BC49" s="51" t="str">
        <f aca="false">IF(BB49=1,"Ejecutado",IF(BB49=0," Sin Iniciar","En Proceso"))</f>
        <v> Sin Iniciar</v>
      </c>
      <c r="BD49" s="106"/>
      <c r="BE49" s="42"/>
      <c r="AMJ49" s="0"/>
    </row>
    <row r="50" customFormat="false" ht="40.5" hidden="false" customHeight="true" outlineLevel="0" collapsed="false">
      <c r="A50" s="73" t="n">
        <v>45</v>
      </c>
      <c r="B50" s="74" t="s">
        <v>139</v>
      </c>
      <c r="C50" s="54" t="s">
        <v>140</v>
      </c>
      <c r="D50" s="82" t="s">
        <v>141</v>
      </c>
      <c r="E50" s="56" t="s">
        <v>60</v>
      </c>
      <c r="F50" s="49"/>
      <c r="G50" s="49"/>
      <c r="H50" s="49"/>
      <c r="I50" s="49"/>
      <c r="J50" s="49" t="s">
        <v>34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 t="s">
        <v>34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34</v>
      </c>
      <c r="AZ50" s="49"/>
      <c r="BA50" s="49"/>
      <c r="BB50" s="50" t="n">
        <f aca="false">(COUNTIF(F50:BA50,"C"))/((COUNTIF(F50:BA50,"C")+COUNTIF(F50:BA50,"P")))</f>
        <v>0</v>
      </c>
      <c r="BC50" s="51" t="str">
        <f aca="false">IF(BB50=1,"Ejecutado",IF(BB50=0," Sin Iniciar","En Proceso"))</f>
        <v> Sin Iniciar</v>
      </c>
      <c r="BD50" s="49"/>
      <c r="BE50" s="42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</row>
    <row r="51" customFormat="false" ht="40.5" hidden="false" customHeight="true" outlineLevel="0" collapsed="false">
      <c r="A51" s="73"/>
      <c r="B51" s="83" t="s">
        <v>142</v>
      </c>
      <c r="C51" s="72"/>
      <c r="D51" s="100"/>
      <c r="E51" s="10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 t="s">
        <v>34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 t="s">
        <v>34</v>
      </c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 t="s">
        <v>34</v>
      </c>
      <c r="AX51" s="49"/>
      <c r="AY51" s="49"/>
      <c r="AZ51" s="49"/>
      <c r="BA51" s="49"/>
      <c r="BB51" s="50" t="n">
        <f aca="false">(COUNTIF(F51:BA51,"C"))/((COUNTIF(F51:BA51,"C")+COUNTIF(F51:BA51,"P")))</f>
        <v>0</v>
      </c>
      <c r="BC51" s="51" t="str">
        <f aca="false">IF(BB51=1,"Ejecutado",IF(BB51=0," Sin Iniciar","En Proceso"))</f>
        <v> Sin Iniciar</v>
      </c>
      <c r="BD51" s="52"/>
      <c r="BE51" s="42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</row>
    <row r="52" customFormat="false" ht="40.5" hidden="false" customHeight="true" outlineLevel="0" collapsed="false">
      <c r="A52" s="71" t="n">
        <v>41</v>
      </c>
      <c r="B52" s="74" t="s">
        <v>143</v>
      </c>
      <c r="C52" s="54" t="s">
        <v>73</v>
      </c>
      <c r="D52" s="64" t="s">
        <v>144</v>
      </c>
      <c r="E52" s="56" t="s">
        <v>145</v>
      </c>
      <c r="F52" s="100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 t="s">
        <v>35</v>
      </c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 t="n">
        <f aca="false">(COUNTIF(F53:BA53,"C"))/((COUNTIF(F53:BA53,"C")+COUNTIF(F53:BA53,"P")))</f>
        <v>0</v>
      </c>
      <c r="BC52" s="51" t="str">
        <f aca="false">IF(BB52=1,"Ejecutado",IF(BB52=0," Sin Iniciar","En Proceso"))</f>
        <v> Sin Iniciar</v>
      </c>
      <c r="BD52" s="107"/>
      <c r="BE52" s="42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</row>
    <row r="53" customFormat="false" ht="57.75" hidden="false" customHeight="true" outlineLevel="0" collapsed="false">
      <c r="A53" s="108" t="n">
        <v>42</v>
      </c>
      <c r="B53" s="45" t="s">
        <v>146</v>
      </c>
      <c r="C53" s="46" t="s">
        <v>31</v>
      </c>
      <c r="D53" s="64" t="s">
        <v>147</v>
      </c>
      <c r="E53" s="75" t="s">
        <v>52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 t="s">
        <v>35</v>
      </c>
      <c r="Y53" s="49"/>
      <c r="Z53" s="49"/>
      <c r="AA53" s="49"/>
      <c r="AB53" s="49"/>
      <c r="AC53" s="49"/>
      <c r="AD53" s="49"/>
      <c r="AE53" s="49"/>
      <c r="AF53" s="49"/>
      <c r="AG53" s="49"/>
      <c r="AH53" s="49" t="s">
        <v>35</v>
      </c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 t="n">
        <f aca="false">(COUNTIF(F54:BA54,"C"))/((COUNTIF(F54:BA54,"C")+COUNTIF(F54:BA54,"P")))</f>
        <v>0</v>
      </c>
      <c r="BC53" s="51" t="str">
        <f aca="false">IF(BB53=1,"Ejecutado",IF(BB53=0," Sin Iniciar","En Proceso"))</f>
        <v> Sin Iniciar</v>
      </c>
      <c r="BD53" s="49"/>
      <c r="BE53" s="42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</row>
    <row r="54" s="99" customFormat="true" ht="70.5" hidden="false" customHeight="true" outlineLevel="0" collapsed="false">
      <c r="A54" s="108" t="n">
        <v>37</v>
      </c>
      <c r="B54" s="74" t="s">
        <v>148</v>
      </c>
      <c r="C54" s="54" t="s">
        <v>31</v>
      </c>
      <c r="D54" s="70" t="s">
        <v>149</v>
      </c>
      <c r="E54" s="56" t="s">
        <v>150</v>
      </c>
      <c r="F54" s="49"/>
      <c r="G54" s="49"/>
      <c r="H54" s="49"/>
      <c r="I54" s="49"/>
      <c r="J54" s="49" t="s">
        <v>35</v>
      </c>
      <c r="K54" s="49"/>
      <c r="L54" s="49"/>
      <c r="M54" s="49"/>
      <c r="N54" s="49"/>
      <c r="O54" s="49"/>
      <c r="P54" s="49" t="s">
        <v>35</v>
      </c>
      <c r="Q54" s="49"/>
      <c r="R54" s="49"/>
      <c r="S54" s="49"/>
      <c r="T54" s="49"/>
      <c r="U54" s="49"/>
      <c r="V54" s="49" t="s">
        <v>35</v>
      </c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 t="n">
        <f aca="false">(COUNTIF(F56:BA56,"C"))/((COUNTIF(F56:BA56,"C")+COUNTIF(F56:BA56,"P")))</f>
        <v>0</v>
      </c>
      <c r="BC54" s="51" t="str">
        <f aca="false">IF(BB54=1,"Ejecutado",IF(BB54=0," Sin Iniciar","En Proceso"))</f>
        <v> Sin Iniciar</v>
      </c>
      <c r="BD54" s="49"/>
      <c r="BE54" s="109"/>
      <c r="BF54" s="109"/>
      <c r="BG54" s="110"/>
      <c r="BH54" s="110"/>
      <c r="BI54" s="110"/>
      <c r="BJ54" s="111"/>
      <c r="BK54" s="112"/>
      <c r="BL54" s="113"/>
      <c r="BM54" s="110"/>
      <c r="BN54" s="110"/>
      <c r="BO54" s="110"/>
      <c r="BP54" s="110"/>
      <c r="BQ54" s="110"/>
      <c r="BR54" s="110"/>
      <c r="AMJ54" s="0"/>
    </row>
    <row r="55" s="99" customFormat="true" ht="70.5" hidden="false" customHeight="true" outlineLevel="0" collapsed="false">
      <c r="A55" s="108" t="n">
        <v>38</v>
      </c>
      <c r="B55" s="74" t="s">
        <v>151</v>
      </c>
      <c r="C55" s="54" t="s">
        <v>152</v>
      </c>
      <c r="D55" s="70" t="s">
        <v>153</v>
      </c>
      <c r="E55" s="56" t="s">
        <v>154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 t="e">
        <f aca="false">(COUNTIF(F57:BA57,"C"))/((COUNTIF(F57:BA57,"C")+COUNTIF(F57:BA57,"P")))</f>
        <v>#DIV/0!</v>
      </c>
      <c r="BC55" s="51" t="e">
        <f aca="false">IF(BB55=1,"Ejecutado",IF(BB55=0," Sin Iniciar","En Proceso"))</f>
        <v>#DIV/0!</v>
      </c>
      <c r="BD55" s="49"/>
      <c r="BE55" s="109"/>
      <c r="BF55" s="109"/>
      <c r="BG55" s="110"/>
      <c r="BH55" s="110"/>
      <c r="BI55" s="110"/>
      <c r="BJ55" s="111"/>
      <c r="BK55" s="112"/>
      <c r="BL55" s="113"/>
      <c r="BM55" s="110"/>
      <c r="BN55" s="110"/>
      <c r="BO55" s="110"/>
      <c r="BP55" s="110"/>
      <c r="BQ55" s="110"/>
      <c r="BR55" s="110"/>
      <c r="AMJ55" s="0"/>
    </row>
    <row r="56" s="43" customFormat="true" ht="87" hidden="false" customHeight="true" outlineLevel="0" collapsed="false">
      <c r="A56" s="108" t="n">
        <v>38</v>
      </c>
      <c r="B56" s="74" t="s">
        <v>155</v>
      </c>
      <c r="C56" s="54" t="s">
        <v>156</v>
      </c>
      <c r="D56" s="70" t="s">
        <v>153</v>
      </c>
      <c r="E56" s="75" t="s">
        <v>157</v>
      </c>
      <c r="F56" s="49"/>
      <c r="G56" s="49"/>
      <c r="H56" s="49"/>
      <c r="I56" s="49"/>
      <c r="J56" s="49"/>
      <c r="K56" s="49" t="s">
        <v>34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 t="s">
        <v>34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 t="e">
        <f aca="false">(COUNTIF(F57:BA57,"C"))/((COUNTIF(F57:BA57,"C")+COUNTIF(F57:BA57,"P")))</f>
        <v>#DIV/0!</v>
      </c>
      <c r="BC56" s="51" t="e">
        <f aca="false">IF(BB56=1,"Ejecutado",IF(BB56=0," Sin Iniciar","En Proceso"))</f>
        <v>#DIV/0!</v>
      </c>
      <c r="BD56" s="49"/>
      <c r="BE56" s="42"/>
      <c r="AMJ56" s="0"/>
    </row>
    <row r="57" customFormat="false" ht="40.5" hidden="false" customHeight="true" outlineLevel="0" collapsed="false">
      <c r="A57" s="108" t="n">
        <v>39</v>
      </c>
      <c r="B57" s="72" t="s">
        <v>158</v>
      </c>
      <c r="C57" s="72"/>
      <c r="D57" s="100"/>
      <c r="E57" s="100"/>
      <c r="F57" s="49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14"/>
      <c r="BE57" s="42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</row>
    <row r="58" customFormat="false" ht="40.5" hidden="false" customHeight="true" outlineLevel="0" collapsed="false">
      <c r="A58" s="71"/>
      <c r="B58" s="115" t="s">
        <v>159</v>
      </c>
      <c r="C58" s="116" t="s">
        <v>160</v>
      </c>
      <c r="D58" s="70" t="s">
        <v>161</v>
      </c>
      <c r="E58" s="56" t="s">
        <v>157</v>
      </c>
      <c r="F58" s="100"/>
      <c r="G58" s="49"/>
      <c r="H58" s="49"/>
      <c r="I58" s="49" t="s">
        <v>35</v>
      </c>
      <c r="J58" s="49"/>
      <c r="K58" s="49"/>
      <c r="L58" s="49"/>
      <c r="M58" s="49" t="s">
        <v>35</v>
      </c>
      <c r="N58" s="49"/>
      <c r="O58" s="49"/>
      <c r="P58" s="49"/>
      <c r="Q58" s="49" t="s">
        <v>35</v>
      </c>
      <c r="R58" s="49"/>
      <c r="S58" s="49"/>
      <c r="T58" s="49"/>
      <c r="U58" s="49" t="s">
        <v>35</v>
      </c>
      <c r="V58" s="49"/>
      <c r="W58" s="49"/>
      <c r="X58" s="49"/>
      <c r="Y58" s="49" t="s">
        <v>35</v>
      </c>
      <c r="Z58" s="49"/>
      <c r="AA58" s="49"/>
      <c r="AB58" s="49"/>
      <c r="AC58" s="49" t="s">
        <v>35</v>
      </c>
      <c r="AD58" s="49"/>
      <c r="AE58" s="49"/>
      <c r="AF58" s="49"/>
      <c r="AG58" s="49" t="s">
        <v>35</v>
      </c>
      <c r="AH58" s="49"/>
      <c r="AI58" s="49"/>
      <c r="AJ58" s="49"/>
      <c r="AK58" s="49" t="s">
        <v>35</v>
      </c>
      <c r="AL58" s="49"/>
      <c r="AM58" s="49"/>
      <c r="AN58" s="49"/>
      <c r="AO58" s="49" t="s">
        <v>35</v>
      </c>
      <c r="AP58" s="49"/>
      <c r="AQ58" s="49"/>
      <c r="AR58" s="49"/>
      <c r="AS58" s="49" t="s">
        <v>35</v>
      </c>
      <c r="AT58" s="49"/>
      <c r="AU58" s="49"/>
      <c r="AV58" s="49"/>
      <c r="AW58" s="49" t="s">
        <v>35</v>
      </c>
      <c r="AX58" s="49"/>
      <c r="AY58" s="49"/>
      <c r="AZ58" s="49"/>
      <c r="BA58" s="49" t="s">
        <v>34</v>
      </c>
      <c r="BB58" s="50" t="n">
        <f aca="false">(COUNTIF(F59:BA59,"C"))/((COUNTIF(F59:BA59,"C")+COUNTIF(F59:BA59,"P")))</f>
        <v>0</v>
      </c>
      <c r="BC58" s="51" t="str">
        <f aca="false">IF(BB58=1,"Ejecutado",IF(BB58=0," Sin Iniciar","En Proceso"))</f>
        <v> Sin Iniciar</v>
      </c>
      <c r="BD58" s="52"/>
      <c r="BE58" s="42"/>
      <c r="BF58" s="117"/>
      <c r="BG58" s="118"/>
      <c r="BH58" s="118"/>
      <c r="BI58" s="27"/>
      <c r="BJ58" s="118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</row>
    <row r="59" s="99" customFormat="true" ht="57" hidden="false" customHeight="true" outlineLevel="0" collapsed="false">
      <c r="A59" s="44" t="n">
        <v>40</v>
      </c>
      <c r="B59" s="74" t="s">
        <v>162</v>
      </c>
      <c r="C59" s="116" t="s">
        <v>140</v>
      </c>
      <c r="D59" s="70" t="s">
        <v>163</v>
      </c>
      <c r="E59" s="56" t="s">
        <v>52</v>
      </c>
      <c r="F59" s="49"/>
      <c r="G59" s="49"/>
      <c r="H59" s="49"/>
      <c r="I59" s="49" t="s">
        <v>35</v>
      </c>
      <c r="J59" s="49"/>
      <c r="K59" s="49"/>
      <c r="L59" s="49"/>
      <c r="M59" s="49" t="s">
        <v>35</v>
      </c>
      <c r="N59" s="49"/>
      <c r="O59" s="49"/>
      <c r="P59" s="49"/>
      <c r="Q59" s="49" t="s">
        <v>35</v>
      </c>
      <c r="R59" s="49"/>
      <c r="S59" s="49"/>
      <c r="T59" s="49"/>
      <c r="U59" s="49" t="s">
        <v>35</v>
      </c>
      <c r="V59" s="49"/>
      <c r="W59" s="49"/>
      <c r="X59" s="49"/>
      <c r="Y59" s="49" t="s">
        <v>35</v>
      </c>
      <c r="Z59" s="49"/>
      <c r="AA59" s="49"/>
      <c r="AB59" s="49"/>
      <c r="AC59" s="49" t="s">
        <v>35</v>
      </c>
      <c r="AD59" s="49"/>
      <c r="AE59" s="49"/>
      <c r="AF59" s="49"/>
      <c r="AG59" s="49" t="s">
        <v>35</v>
      </c>
      <c r="AH59" s="49"/>
      <c r="AI59" s="49"/>
      <c r="AJ59" s="49"/>
      <c r="AK59" s="49" t="s">
        <v>35</v>
      </c>
      <c r="AL59" s="49"/>
      <c r="AM59" s="49"/>
      <c r="AN59" s="49"/>
      <c r="AO59" s="49" t="s">
        <v>35</v>
      </c>
      <c r="AP59" s="49"/>
      <c r="AQ59" s="49"/>
      <c r="AR59" s="49"/>
      <c r="AS59" s="49" t="s">
        <v>35</v>
      </c>
      <c r="AT59" s="49"/>
      <c r="AU59" s="49"/>
      <c r="AV59" s="49"/>
      <c r="AW59" s="49" t="s">
        <v>35</v>
      </c>
      <c r="AX59" s="49"/>
      <c r="AY59" s="49"/>
      <c r="AZ59" s="49"/>
      <c r="BA59" s="49" t="s">
        <v>34</v>
      </c>
      <c r="BB59" s="50" t="n">
        <f aca="false">(COUNTIF(F60:BA60,"C"))/((COUNTIF(F60:BA60,"C")+COUNTIF(F60:BA60,"P")))</f>
        <v>0</v>
      </c>
      <c r="BC59" s="51" t="str">
        <f aca="false">IF(BB59=1,"Ejecutado",IF(BB59=0," Sin Iniciar","En Proceso"))</f>
        <v> Sin Iniciar</v>
      </c>
      <c r="BD59" s="49"/>
      <c r="BE59" s="109"/>
      <c r="BF59" s="109"/>
      <c r="BG59" s="110"/>
      <c r="BH59" s="110"/>
      <c r="BI59" s="110"/>
      <c r="BJ59" s="111"/>
      <c r="BK59" s="112"/>
      <c r="BL59" s="113"/>
      <c r="BM59" s="110"/>
      <c r="BN59" s="110"/>
      <c r="BO59" s="110"/>
      <c r="BP59" s="110"/>
      <c r="BQ59" s="110"/>
      <c r="BR59" s="110"/>
      <c r="AMJ59" s="0"/>
    </row>
    <row r="60" customFormat="false" ht="89.25" hidden="false" customHeight="true" outlineLevel="0" collapsed="false">
      <c r="A60" s="108" t="n">
        <v>41</v>
      </c>
      <c r="B60" s="45" t="s">
        <v>164</v>
      </c>
      <c r="C60" s="116" t="s">
        <v>140</v>
      </c>
      <c r="D60" s="64" t="s">
        <v>165</v>
      </c>
      <c r="E60" s="56" t="s">
        <v>166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 t="s">
        <v>35</v>
      </c>
      <c r="AV60" s="49"/>
      <c r="AW60" s="49"/>
      <c r="AX60" s="49"/>
      <c r="AY60" s="49"/>
      <c r="AZ60" s="49"/>
      <c r="BA60" s="49"/>
      <c r="BB60" s="50" t="n">
        <f aca="false">(COUNTIF(F61:BA61,"C"))/((COUNTIF(F61:BA61,"C")+COUNTIF(F61:BA61,"P")))</f>
        <v>0</v>
      </c>
      <c r="BC60" s="51" t="str">
        <f aca="false">IF(BB60=1,"Ejecutado",IF(BB60=0," Sin Iniciar","En Proceso"))</f>
        <v> Sin Iniciar</v>
      </c>
      <c r="BD60" s="49"/>
      <c r="BE60" s="109"/>
      <c r="BF60" s="109"/>
      <c r="BG60" s="110"/>
      <c r="BH60" s="110"/>
      <c r="BI60" s="110"/>
      <c r="BJ60" s="111"/>
      <c r="BK60" s="112"/>
      <c r="BL60" s="113"/>
      <c r="BM60" s="110"/>
      <c r="BN60" s="110"/>
      <c r="BO60" s="110"/>
      <c r="BP60" s="110"/>
      <c r="BQ60" s="110"/>
      <c r="BR60" s="11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</row>
    <row r="61" customFormat="false" ht="40.5" hidden="false" customHeight="true" outlineLevel="0" collapsed="false">
      <c r="A61" s="108" t="n">
        <v>42</v>
      </c>
      <c r="B61" s="88" t="s">
        <v>167</v>
      </c>
      <c r="C61" s="46" t="s">
        <v>37</v>
      </c>
      <c r="D61" s="119" t="s">
        <v>168</v>
      </c>
      <c r="E61" s="56" t="s">
        <v>169</v>
      </c>
      <c r="F61" s="49"/>
      <c r="G61" s="49"/>
      <c r="H61" s="49"/>
      <c r="I61" s="49" t="s">
        <v>35</v>
      </c>
      <c r="J61" s="49" t="s">
        <v>35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 t="s">
        <v>34</v>
      </c>
      <c r="BA61" s="49"/>
      <c r="BB61" s="50" t="n">
        <f aca="false">(COUNTIF(F62:BA62,"C"))/((COUNTIF(F62:BA62,"C")+COUNTIF(F62:BA62,"P")))</f>
        <v>0</v>
      </c>
      <c r="BC61" s="51" t="str">
        <f aca="false">IF(BB61=1,"Ejecutado",IF(BB61=0," Sin Iniciar","En Proceso"))</f>
        <v> Sin Iniciar</v>
      </c>
      <c r="BD61" s="49"/>
      <c r="BE61" s="109"/>
      <c r="BF61" s="109"/>
      <c r="BG61" s="110"/>
      <c r="BH61" s="110"/>
      <c r="BI61" s="110"/>
      <c r="BJ61" s="111"/>
      <c r="BK61" s="112"/>
      <c r="BL61" s="113"/>
      <c r="BM61" s="110"/>
      <c r="BN61" s="110"/>
      <c r="BO61" s="110"/>
      <c r="BP61" s="110"/>
      <c r="BQ61" s="110"/>
      <c r="BR61" s="11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</row>
    <row r="62" s="36" customFormat="true" ht="40.5" hidden="false" customHeight="true" outlineLevel="0" collapsed="false">
      <c r="A62" s="108" t="n">
        <v>43</v>
      </c>
      <c r="B62" s="45" t="s">
        <v>170</v>
      </c>
      <c r="C62" s="54" t="s">
        <v>37</v>
      </c>
      <c r="D62" s="78" t="s">
        <v>171</v>
      </c>
      <c r="E62" s="56" t="s">
        <v>166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 t="s">
        <v>35</v>
      </c>
      <c r="AW62" s="49"/>
      <c r="AX62" s="49"/>
      <c r="AY62" s="49"/>
      <c r="AZ62" s="49" t="s">
        <v>34</v>
      </c>
      <c r="BA62" s="49"/>
      <c r="BB62" s="50" t="e">
        <f aca="false">(COUNTIF(F63:BA63,"C"))/((COUNTIF(F63:BA63,"C")+COUNTIF(F63:BA63,"P")))</f>
        <v>#DIV/0!</v>
      </c>
      <c r="BC62" s="51" t="e">
        <f aca="false">IF(BB62=1,"Ejecutado",IF(BB62=0," Sin Iniciar","En Proceso"))</f>
        <v>#DIV/0!</v>
      </c>
      <c r="BD62" s="49"/>
      <c r="BE62" s="32"/>
      <c r="BF62" s="33"/>
      <c r="BG62" s="34"/>
      <c r="BH62" s="34"/>
      <c r="BI62" s="27"/>
      <c r="BJ62" s="35"/>
      <c r="AMJ62" s="0"/>
    </row>
    <row r="63" customFormat="false" ht="40.5" hidden="false" customHeight="true" outlineLevel="0" collapsed="false">
      <c r="A63" s="108"/>
      <c r="B63" s="72" t="s">
        <v>172</v>
      </c>
      <c r="C63" s="83"/>
      <c r="D63" s="83"/>
      <c r="E63" s="100"/>
      <c r="F63" s="49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14"/>
      <c r="BE63" s="32"/>
      <c r="BF63" s="33"/>
      <c r="BG63" s="34"/>
      <c r="BH63" s="34"/>
      <c r="BI63" s="27"/>
      <c r="BJ63" s="35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</row>
    <row r="64" s="99" customFormat="true" ht="40.5" hidden="false" customHeight="true" outlineLevel="0" collapsed="false">
      <c r="A64" s="101" t="n">
        <v>45</v>
      </c>
      <c r="B64" s="88" t="s">
        <v>173</v>
      </c>
      <c r="C64" s="54" t="s">
        <v>140</v>
      </c>
      <c r="D64" s="78" t="s">
        <v>174</v>
      </c>
      <c r="E64" s="76" t="s">
        <v>175</v>
      </c>
      <c r="F64" s="100"/>
      <c r="G64" s="49"/>
      <c r="H64" s="49"/>
      <c r="I64" s="49"/>
      <c r="J64" s="49"/>
      <c r="K64" s="49"/>
      <c r="L64" s="49"/>
      <c r="M64" s="49"/>
      <c r="N64" s="49"/>
      <c r="O64" s="49"/>
      <c r="P64" s="49" t="s">
        <v>35</v>
      </c>
      <c r="Q64" s="49"/>
      <c r="R64" s="49"/>
      <c r="S64" s="49"/>
      <c r="T64" s="49"/>
      <c r="U64" s="49"/>
      <c r="V64" s="49"/>
      <c r="W64" s="49"/>
      <c r="X64" s="49" t="s">
        <v>35</v>
      </c>
      <c r="Y64" s="49"/>
      <c r="Z64" s="49"/>
      <c r="AA64" s="49"/>
      <c r="AB64" s="49"/>
      <c r="AC64" s="49"/>
      <c r="AD64" s="49"/>
      <c r="AE64" s="49"/>
      <c r="AF64" s="49" t="s">
        <v>35</v>
      </c>
      <c r="AG64" s="49"/>
      <c r="AH64" s="49"/>
      <c r="AI64" s="49"/>
      <c r="AJ64" s="49"/>
      <c r="AK64" s="49"/>
      <c r="AL64" s="49"/>
      <c r="AM64" s="49"/>
      <c r="AN64" s="49" t="s">
        <v>35</v>
      </c>
      <c r="AO64" s="49"/>
      <c r="AP64" s="49"/>
      <c r="AQ64" s="49"/>
      <c r="AR64" s="49"/>
      <c r="AS64" s="49"/>
      <c r="AT64" s="49"/>
      <c r="AU64" s="49"/>
      <c r="AV64" s="49" t="s">
        <v>35</v>
      </c>
      <c r="AW64" s="49"/>
      <c r="AX64" s="49"/>
      <c r="AY64" s="49"/>
      <c r="AZ64" s="49"/>
      <c r="BA64" s="49"/>
      <c r="BB64" s="50" t="e">
        <f aca="false">(COUNTIF(F65:BA65,"C"))/((COUNTIF(F65:BA65,"C")+COUNTIF(F65:BA65,"P")))</f>
        <v>#DIV/0!</v>
      </c>
      <c r="BC64" s="51" t="e">
        <f aca="false">IF(BB64=1,"Ejecutado",IF(BB64=0," Sin Iniciar","En Proceso"))</f>
        <v>#DIV/0!</v>
      </c>
      <c r="BD64" s="52"/>
      <c r="BE64" s="109"/>
      <c r="BF64" s="109"/>
      <c r="BG64" s="110"/>
      <c r="BH64" s="110"/>
      <c r="BI64" s="110"/>
      <c r="BJ64" s="111"/>
      <c r="BK64" s="112"/>
      <c r="BL64" s="113"/>
      <c r="BM64" s="110"/>
      <c r="BN64" s="110"/>
      <c r="BO64" s="110"/>
      <c r="BP64" s="110"/>
      <c r="BQ64" s="110"/>
      <c r="BR64" s="110"/>
      <c r="AMJ64" s="0"/>
    </row>
    <row r="65" customFormat="false" ht="40.5" hidden="false" customHeight="true" outlineLevel="0" collapsed="false">
      <c r="A65" s="120"/>
      <c r="B65" s="72" t="s">
        <v>176</v>
      </c>
      <c r="C65" s="83"/>
      <c r="D65" s="83"/>
      <c r="E65" s="100"/>
      <c r="F65" s="49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14"/>
      <c r="BE65" s="109"/>
      <c r="BF65" s="109"/>
      <c r="BG65" s="110"/>
      <c r="BH65" s="110"/>
      <c r="BI65" s="110"/>
      <c r="BJ65" s="111"/>
      <c r="BK65" s="112"/>
      <c r="BL65" s="113"/>
      <c r="BM65" s="110"/>
      <c r="BN65" s="110"/>
      <c r="BO65" s="110"/>
      <c r="BP65" s="110"/>
      <c r="BQ65" s="110"/>
      <c r="BR65" s="11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</row>
    <row r="66" customFormat="false" ht="59.25" hidden="false" customHeight="true" outlineLevel="0" collapsed="false">
      <c r="A66" s="101" t="n">
        <v>46</v>
      </c>
      <c r="B66" s="45" t="s">
        <v>177</v>
      </c>
      <c r="C66" s="54" t="s">
        <v>37</v>
      </c>
      <c r="D66" s="78" t="s">
        <v>178</v>
      </c>
      <c r="E66" s="75" t="s">
        <v>175</v>
      </c>
      <c r="F66" s="100"/>
      <c r="G66" s="49"/>
      <c r="H66" s="49"/>
      <c r="I66" s="49"/>
      <c r="J66" s="49"/>
      <c r="K66" s="49"/>
      <c r="L66" s="49" t="s">
        <v>34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50" t="n">
        <f aca="false">(COUNTIF(F67:BA67,"C"))/((COUNTIF(F67:BA67,"C")+COUNTIF(F67:BA67,"P")))</f>
        <v>0</v>
      </c>
      <c r="BC66" s="51" t="str">
        <f aca="false">IF(BB66=1,"Ejecutado",IF(BB66=0," Sin Iniciar","En Proceso"))</f>
        <v> Sin Iniciar</v>
      </c>
      <c r="BD66" s="52"/>
      <c r="BE66" s="109"/>
      <c r="BF66" s="109"/>
      <c r="BG66" s="110"/>
      <c r="BH66" s="110"/>
      <c r="BI66" s="110"/>
      <c r="BJ66" s="111"/>
      <c r="BK66" s="112"/>
      <c r="BL66" s="113"/>
      <c r="BM66" s="110"/>
      <c r="BN66" s="110"/>
      <c r="BO66" s="110"/>
      <c r="BP66" s="110"/>
      <c r="BQ66" s="110"/>
      <c r="BR66" s="11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</row>
    <row r="67" s="36" customFormat="true" ht="40.5" hidden="false" customHeight="true" outlineLevel="0" collapsed="false">
      <c r="A67" s="120" t="n">
        <v>47</v>
      </c>
      <c r="B67" s="45" t="s">
        <v>179</v>
      </c>
      <c r="C67" s="54" t="s">
        <v>125</v>
      </c>
      <c r="D67" s="78" t="s">
        <v>180</v>
      </c>
      <c r="E67" s="75" t="s">
        <v>181</v>
      </c>
      <c r="F67" s="49"/>
      <c r="G67" s="49"/>
      <c r="H67" s="49" t="s">
        <v>34</v>
      </c>
      <c r="I67" s="49"/>
      <c r="J67" s="49"/>
      <c r="K67" s="49"/>
      <c r="L67" s="49" t="s">
        <v>34</v>
      </c>
      <c r="M67" s="49"/>
      <c r="N67" s="49"/>
      <c r="O67" s="49"/>
      <c r="P67" s="49" t="s">
        <v>34</v>
      </c>
      <c r="Q67" s="49"/>
      <c r="R67" s="49"/>
      <c r="S67" s="49"/>
      <c r="T67" s="49" t="s">
        <v>34</v>
      </c>
      <c r="U67" s="49"/>
      <c r="V67" s="49"/>
      <c r="W67" s="49"/>
      <c r="X67" s="49" t="s">
        <v>34</v>
      </c>
      <c r="Y67" s="49"/>
      <c r="Z67" s="49"/>
      <c r="AA67" s="49"/>
      <c r="AB67" s="49" t="s">
        <v>34</v>
      </c>
      <c r="AC67" s="49"/>
      <c r="AD67" s="49"/>
      <c r="AE67" s="49"/>
      <c r="AF67" s="49" t="s">
        <v>34</v>
      </c>
      <c r="AG67" s="49"/>
      <c r="AH67" s="49"/>
      <c r="AI67" s="49"/>
      <c r="AJ67" s="49" t="s">
        <v>34</v>
      </c>
      <c r="AK67" s="49"/>
      <c r="AL67" s="49"/>
      <c r="AM67" s="49"/>
      <c r="AN67" s="49" t="s">
        <v>34</v>
      </c>
      <c r="AO67" s="49"/>
      <c r="AP67" s="49"/>
      <c r="AQ67" s="49"/>
      <c r="AR67" s="49" t="s">
        <v>34</v>
      </c>
      <c r="AS67" s="49"/>
      <c r="AT67" s="49"/>
      <c r="AU67" s="49"/>
      <c r="AV67" s="49" t="s">
        <v>34</v>
      </c>
      <c r="AW67" s="49"/>
      <c r="AX67" s="49"/>
      <c r="AY67" s="49"/>
      <c r="AZ67" s="49" t="s">
        <v>34</v>
      </c>
      <c r="BA67" s="49"/>
      <c r="BB67" s="50" t="n">
        <f aca="false">(COUNTIF(F68:BA68,"C"))/((COUNTIF(F68:BA68,"C")+COUNTIF(F68:BA68,"P")))</f>
        <v>0</v>
      </c>
      <c r="BC67" s="51" t="str">
        <f aca="false">IF(BB67=1,"Ejecutado",IF(BB67=0," Sin Iniciar","En Proceso"))</f>
        <v> Sin Iniciar</v>
      </c>
      <c r="BD67" s="52"/>
      <c r="BE67" s="32"/>
      <c r="BF67" s="33"/>
      <c r="BG67" s="34"/>
      <c r="BH67" s="34"/>
      <c r="BI67" s="27"/>
      <c r="BJ67" s="35"/>
      <c r="AMJ67" s="0"/>
    </row>
    <row r="68" s="43" customFormat="true" ht="40.5" hidden="false" customHeight="true" outlineLevel="0" collapsed="false">
      <c r="A68" s="120" t="n">
        <v>48</v>
      </c>
      <c r="B68" s="45" t="s">
        <v>182</v>
      </c>
      <c r="C68" s="54" t="s">
        <v>31</v>
      </c>
      <c r="D68" s="78" t="s">
        <v>183</v>
      </c>
      <c r="E68" s="75" t="s">
        <v>175</v>
      </c>
      <c r="F68" s="49"/>
      <c r="G68" s="49"/>
      <c r="H68" s="49" t="s">
        <v>34</v>
      </c>
      <c r="I68" s="49"/>
      <c r="J68" s="49"/>
      <c r="K68" s="49" t="s">
        <v>34</v>
      </c>
      <c r="L68" s="49"/>
      <c r="M68" s="49"/>
      <c r="N68" s="49"/>
      <c r="O68" s="49" t="s">
        <v>34</v>
      </c>
      <c r="P68" s="49"/>
      <c r="Q68" s="49"/>
      <c r="R68" s="49"/>
      <c r="S68" s="49" t="s">
        <v>34</v>
      </c>
      <c r="T68" s="49"/>
      <c r="U68" s="49"/>
      <c r="V68" s="49"/>
      <c r="W68" s="49" t="s">
        <v>34</v>
      </c>
      <c r="X68" s="49"/>
      <c r="Y68" s="49"/>
      <c r="Z68" s="49"/>
      <c r="AA68" s="49" t="s">
        <v>34</v>
      </c>
      <c r="AB68" s="49"/>
      <c r="AC68" s="49"/>
      <c r="AD68" s="49"/>
      <c r="AE68" s="49" t="s">
        <v>34</v>
      </c>
      <c r="AF68" s="49"/>
      <c r="AG68" s="49"/>
      <c r="AH68" s="49"/>
      <c r="AI68" s="49" t="s">
        <v>34</v>
      </c>
      <c r="AJ68" s="49"/>
      <c r="AK68" s="49"/>
      <c r="AL68" s="49"/>
      <c r="AM68" s="49" t="s">
        <v>34</v>
      </c>
      <c r="AN68" s="49"/>
      <c r="AO68" s="49"/>
      <c r="AP68" s="49"/>
      <c r="AQ68" s="49" t="s">
        <v>34</v>
      </c>
      <c r="AR68" s="49"/>
      <c r="AS68" s="49"/>
      <c r="AT68" s="49"/>
      <c r="AU68" s="49" t="s">
        <v>34</v>
      </c>
      <c r="AV68" s="49"/>
      <c r="AW68" s="49"/>
      <c r="AX68" s="49"/>
      <c r="AY68" s="49" t="s">
        <v>34</v>
      </c>
      <c r="AZ68" s="49"/>
      <c r="BA68" s="49"/>
      <c r="BB68" s="50" t="n">
        <f aca="false">(COUNTIF(F69:BA69,"C"))/((COUNTIF(F69:BA69,"C")+COUNTIF(F69:BA69,"P")))</f>
        <v>0</v>
      </c>
      <c r="BC68" s="51" t="str">
        <f aca="false">IF(BB68=1,"Ejecutado",IF(BB68=0," Sin Iniciar","En Proceso"))</f>
        <v> Sin Iniciar</v>
      </c>
      <c r="BD68" s="52"/>
      <c r="BE68" s="42"/>
      <c r="BF68" s="117"/>
      <c r="BG68" s="118"/>
      <c r="BH68" s="118"/>
      <c r="BI68" s="27"/>
      <c r="BJ68" s="118"/>
      <c r="AMJ68" s="0"/>
    </row>
    <row r="69" s="43" customFormat="true" ht="74.25" hidden="false" customHeight="true" outlineLevel="0" collapsed="false">
      <c r="A69" s="120" t="n">
        <v>49</v>
      </c>
      <c r="B69" s="45" t="s">
        <v>184</v>
      </c>
      <c r="C69" s="54" t="s">
        <v>37</v>
      </c>
      <c r="D69" s="78" t="s">
        <v>185</v>
      </c>
      <c r="E69" s="75" t="s">
        <v>175</v>
      </c>
      <c r="F69" s="49"/>
      <c r="G69" s="49" t="s">
        <v>34</v>
      </c>
      <c r="H69" s="49"/>
      <c r="I69" s="49"/>
      <c r="J69" s="49"/>
      <c r="K69" s="49" t="s">
        <v>34</v>
      </c>
      <c r="L69" s="49"/>
      <c r="M69" s="49"/>
      <c r="N69" s="49"/>
      <c r="O69" s="49" t="s">
        <v>34</v>
      </c>
      <c r="P69" s="49"/>
      <c r="Q69" s="49"/>
      <c r="R69" s="49"/>
      <c r="S69" s="49" t="s">
        <v>34</v>
      </c>
      <c r="T69" s="49"/>
      <c r="U69" s="49"/>
      <c r="V69" s="49"/>
      <c r="W69" s="49" t="s">
        <v>34</v>
      </c>
      <c r="X69" s="49"/>
      <c r="Y69" s="49"/>
      <c r="Z69" s="49"/>
      <c r="AA69" s="49" t="s">
        <v>34</v>
      </c>
      <c r="AB69" s="49"/>
      <c r="AC69" s="49"/>
      <c r="AD69" s="49"/>
      <c r="AE69" s="49" t="s">
        <v>34</v>
      </c>
      <c r="AF69" s="49"/>
      <c r="AG69" s="49"/>
      <c r="AH69" s="49"/>
      <c r="AI69" s="49" t="s">
        <v>34</v>
      </c>
      <c r="AJ69" s="49"/>
      <c r="AK69" s="49"/>
      <c r="AL69" s="49"/>
      <c r="AM69" s="49" t="s">
        <v>34</v>
      </c>
      <c r="AN69" s="49"/>
      <c r="AO69" s="49"/>
      <c r="AP69" s="49"/>
      <c r="AQ69" s="49" t="s">
        <v>34</v>
      </c>
      <c r="AR69" s="49"/>
      <c r="AS69" s="49"/>
      <c r="AT69" s="49"/>
      <c r="AU69" s="49" t="s">
        <v>34</v>
      </c>
      <c r="AV69" s="49"/>
      <c r="AW69" s="49"/>
      <c r="AX69" s="49"/>
      <c r="AY69" s="49" t="s">
        <v>34</v>
      </c>
      <c r="AZ69" s="49"/>
      <c r="BA69" s="49"/>
      <c r="BB69" s="50" t="n">
        <f aca="false">(COUNTIF(F70:BA70,"C"))/((COUNTIF(F70:BA70,"C")+COUNTIF(F70:BA70,"P")))</f>
        <v>0</v>
      </c>
      <c r="BC69" s="51" t="str">
        <f aca="false">IF(BB69=1,"Ejecutado",IF(BB69=0," Sin Iniciar","En Proceso"))</f>
        <v> Sin Iniciar</v>
      </c>
      <c r="BD69" s="52"/>
      <c r="BE69" s="42"/>
      <c r="BF69" s="1"/>
      <c r="BG69" s="1"/>
      <c r="BH69" s="1"/>
      <c r="BI69" s="1"/>
      <c r="BJ69" s="1"/>
      <c r="AMJ69" s="0"/>
    </row>
    <row r="70" s="43" customFormat="true" ht="50.25" hidden="false" customHeight="true" outlineLevel="0" collapsed="false">
      <c r="A70" s="120" t="n">
        <v>50</v>
      </c>
      <c r="B70" s="45" t="s">
        <v>186</v>
      </c>
      <c r="C70" s="54" t="s">
        <v>73</v>
      </c>
      <c r="D70" s="78" t="s">
        <v>187</v>
      </c>
      <c r="E70" s="75" t="s">
        <v>60</v>
      </c>
      <c r="F70" s="49"/>
      <c r="G70" s="49"/>
      <c r="H70" s="49"/>
      <c r="I70" s="49"/>
      <c r="J70" s="49" t="s">
        <v>34</v>
      </c>
      <c r="K70" s="49"/>
      <c r="L70" s="49"/>
      <c r="M70" s="49"/>
      <c r="N70" s="49" t="s">
        <v>34</v>
      </c>
      <c r="O70" s="49"/>
      <c r="P70" s="49"/>
      <c r="Q70" s="49"/>
      <c r="R70" s="49" t="s">
        <v>34</v>
      </c>
      <c r="S70" s="49"/>
      <c r="T70" s="49"/>
      <c r="U70" s="49"/>
      <c r="V70" s="49" t="s">
        <v>34</v>
      </c>
      <c r="W70" s="49"/>
      <c r="X70" s="49"/>
      <c r="Y70" s="49"/>
      <c r="Z70" s="49" t="s">
        <v>34</v>
      </c>
      <c r="AA70" s="49"/>
      <c r="AB70" s="49"/>
      <c r="AC70" s="49"/>
      <c r="AD70" s="49" t="s">
        <v>34</v>
      </c>
      <c r="AE70" s="49"/>
      <c r="AF70" s="49"/>
      <c r="AG70" s="49"/>
      <c r="AH70" s="49" t="s">
        <v>34</v>
      </c>
      <c r="AI70" s="49"/>
      <c r="AJ70" s="49"/>
      <c r="AK70" s="49"/>
      <c r="AL70" s="49" t="s">
        <v>34</v>
      </c>
      <c r="AM70" s="49"/>
      <c r="AN70" s="49"/>
      <c r="AO70" s="49"/>
      <c r="AP70" s="49" t="s">
        <v>34</v>
      </c>
      <c r="AQ70" s="49"/>
      <c r="AR70" s="49"/>
      <c r="AS70" s="49"/>
      <c r="AT70" s="49" t="s">
        <v>34</v>
      </c>
      <c r="AU70" s="49"/>
      <c r="AV70" s="49"/>
      <c r="AW70" s="49"/>
      <c r="AX70" s="49" t="s">
        <v>34</v>
      </c>
      <c r="AY70" s="49"/>
      <c r="AZ70" s="49"/>
      <c r="BA70" s="49"/>
      <c r="BB70" s="50" t="n">
        <f aca="false">(COUNTIF(F71:BA71,"C"))/((COUNTIF(F71:BA71,"C")+COUNTIF(F71:BA71,"P")))</f>
        <v>0</v>
      </c>
      <c r="BC70" s="51" t="str">
        <f aca="false">IF(BB70=1,"Ejecutado",IF(BB70=0," Sin Iniciar","En Proceso"))</f>
        <v> Sin Iniciar</v>
      </c>
      <c r="BD70" s="52"/>
      <c r="BE70" s="42"/>
      <c r="BF70" s="1"/>
      <c r="BG70" s="1"/>
      <c r="BH70" s="1"/>
      <c r="BI70" s="1"/>
      <c r="BJ70" s="1"/>
      <c r="AMJ70" s="0"/>
    </row>
    <row r="71" customFormat="false" ht="59.25" hidden="false" customHeight="true" outlineLevel="0" collapsed="false">
      <c r="A71" s="121"/>
      <c r="B71" s="122"/>
      <c r="C71" s="122"/>
      <c r="D71" s="123"/>
      <c r="E71" s="124" t="s">
        <v>188</v>
      </c>
      <c r="F71" s="49" t="s">
        <v>34</v>
      </c>
      <c r="G71" s="125" t="n">
        <f aca="false">COUNTIF(G5:G70, "P")</f>
        <v>4</v>
      </c>
      <c r="H71" s="125" t="n">
        <f aca="false">COUNTIF(H5:H70, "P")</f>
        <v>5</v>
      </c>
      <c r="I71" s="125" t="n">
        <f aca="false">COUNTIF(I5:I70, "P")</f>
        <v>7</v>
      </c>
      <c r="J71" s="125" t="n">
        <f aca="false">COUNTIF(J5:J70, "P")</f>
        <v>8</v>
      </c>
      <c r="K71" s="125" t="n">
        <f aca="false">COUNTIF(K5:K70, "P")</f>
        <v>9</v>
      </c>
      <c r="L71" s="125" t="n">
        <f aca="false">COUNTIF(L5:L70, "P")</f>
        <v>6</v>
      </c>
      <c r="M71" s="125" t="n">
        <f aca="false">COUNTIF(M5:M70, "P")</f>
        <v>6</v>
      </c>
      <c r="N71" s="125" t="n">
        <f aca="false">COUNTIF(N5:N70, "P")</f>
        <v>4</v>
      </c>
      <c r="O71" s="125" t="n">
        <f aca="false">COUNTIF(O5:O70, "P")</f>
        <v>4</v>
      </c>
      <c r="P71" s="125" t="n">
        <f aca="false">COUNTIF(P5:P70, "P")</f>
        <v>5</v>
      </c>
      <c r="Q71" s="125" t="n">
        <f aca="false">COUNTIF(Q5:Q70, "P")</f>
        <v>6</v>
      </c>
      <c r="R71" s="125" t="n">
        <f aca="false">COUNTIF(R5:R70, "P")</f>
        <v>2</v>
      </c>
      <c r="S71" s="125" t="n">
        <f aca="false">COUNTIF(S5:S70, "P")</f>
        <v>6</v>
      </c>
      <c r="T71" s="125" t="n">
        <f aca="false">COUNTIF(T5:T70, "P")</f>
        <v>3</v>
      </c>
      <c r="U71" s="125" t="n">
        <f aca="false">COUNTIF(U5:U70, "P")</f>
        <v>6</v>
      </c>
      <c r="V71" s="125" t="n">
        <f aca="false">COUNTIF(V5:V70, "P")</f>
        <v>3</v>
      </c>
      <c r="W71" s="125" t="n">
        <f aca="false">COUNTIF(W5:W70, "P")</f>
        <v>6</v>
      </c>
      <c r="X71" s="125" t="n">
        <f aca="false">COUNTIF(X5:X70, "P")</f>
        <v>5</v>
      </c>
      <c r="Y71" s="125" t="n">
        <f aca="false">COUNTIF(Y5:Y70, "P")</f>
        <v>9</v>
      </c>
      <c r="Z71" s="125" t="n">
        <f aca="false">COUNTIF(Z5:Z70, "P")</f>
        <v>3</v>
      </c>
      <c r="AA71" s="125" t="n">
        <f aca="false">COUNTIF(AA5:AA70, "P")</f>
        <v>6</v>
      </c>
      <c r="AB71" s="125" t="n">
        <f aca="false">COUNTIF(AB5:AB70, "P")</f>
        <v>7</v>
      </c>
      <c r="AC71" s="125" t="n">
        <f aca="false">COUNTIF(AC5:AC70, "P")</f>
        <v>5</v>
      </c>
      <c r="AD71" s="125" t="n">
        <f aca="false">COUNTIF(AD5:AD70, "P")</f>
        <v>2</v>
      </c>
      <c r="AE71" s="125" t="n">
        <f aca="false">COUNTIF(AE5:AE70, "P")</f>
        <v>5</v>
      </c>
      <c r="AF71" s="125" t="n">
        <f aca="false">COUNTIF(AF5:AF70, "P")</f>
        <v>4</v>
      </c>
      <c r="AG71" s="125" t="n">
        <f aca="false">COUNTIF(AG5:AG70, "P")</f>
        <v>8</v>
      </c>
      <c r="AH71" s="125" t="n">
        <f aca="false">COUNTIF(AH5:AH70, "P")</f>
        <v>3</v>
      </c>
      <c r="AI71" s="125" t="n">
        <f aca="false">COUNTIF(AI5:AI70, "P")</f>
        <v>6</v>
      </c>
      <c r="AJ71" s="125" t="n">
        <f aca="false">COUNTIF(AJ5:AJ70, "P")</f>
        <v>4</v>
      </c>
      <c r="AK71" s="125" t="n">
        <f aca="false">COUNTIF(AK5:AK70, "P")</f>
        <v>9</v>
      </c>
      <c r="AL71" s="125" t="n">
        <f aca="false">COUNTIF(AL5:AL70, "P")</f>
        <v>2</v>
      </c>
      <c r="AM71" s="125" t="n">
        <f aca="false">COUNTIF(AM5:AM70, "P")</f>
        <v>5</v>
      </c>
      <c r="AN71" s="125" t="n">
        <f aca="false">COUNTIF(AN5:AN70, "P")</f>
        <v>4</v>
      </c>
      <c r="AO71" s="125" t="n">
        <f aca="false">COUNTIF(AO5:AO70, "P")</f>
        <v>6</v>
      </c>
      <c r="AP71" s="125" t="n">
        <f aca="false">COUNTIF(AP5:AP70, "P")</f>
        <v>5</v>
      </c>
      <c r="AQ71" s="125" t="n">
        <f aca="false">COUNTIF(AQ5:AQ70, "P")</f>
        <v>4</v>
      </c>
      <c r="AR71" s="125" t="n">
        <f aca="false">COUNTIF(AR5:AR70, "P")</f>
        <v>2</v>
      </c>
      <c r="AS71" s="125" t="n">
        <f aca="false">COUNTIF(AS5:AS70, "P")</f>
        <v>8</v>
      </c>
      <c r="AT71" s="125" t="n">
        <f aca="false">COUNTIF(AT5:AT70, "P")</f>
        <v>3</v>
      </c>
      <c r="AU71" s="125" t="n">
        <f aca="false">COUNTIF(AU5:AU70, "P")</f>
        <v>10</v>
      </c>
      <c r="AV71" s="125" t="n">
        <f aca="false">COUNTIF(AV5:AV70, "P")</f>
        <v>6</v>
      </c>
      <c r="AW71" s="125" t="n">
        <f aca="false">COUNTIF(AW5:AW70, "P")</f>
        <v>7</v>
      </c>
      <c r="AX71" s="125" t="n">
        <f aca="false">COUNTIF(AX5:AX70, "P")</f>
        <v>3</v>
      </c>
      <c r="AY71" s="125" t="n">
        <f aca="false">COUNTIF(AY5:AY70, "P")</f>
        <v>5</v>
      </c>
      <c r="AZ71" s="125" t="n">
        <f aca="false">COUNTIF(AZ5:AZ70, "P")</f>
        <v>8</v>
      </c>
      <c r="BA71" s="125" t="n">
        <f aca="false">COUNTIF(BA5:BA70, "P")</f>
        <v>7</v>
      </c>
      <c r="BB71" s="126"/>
      <c r="BC71" s="112"/>
      <c r="BD71" s="127"/>
      <c r="BE71" s="42"/>
    </row>
    <row r="72" customFormat="false" ht="59.25" hidden="false" customHeight="true" outlineLevel="0" collapsed="false">
      <c r="A72" s="128"/>
      <c r="B72" s="129"/>
      <c r="C72" s="130"/>
      <c r="D72" s="131"/>
      <c r="E72" s="124" t="s">
        <v>189</v>
      </c>
      <c r="F72" s="125" t="n">
        <f aca="false">COUNTIF(F5:F71, "P")</f>
        <v>1</v>
      </c>
      <c r="G72" s="132"/>
      <c r="H72" s="132"/>
      <c r="I72" s="132"/>
      <c r="J72" s="133" t="s">
        <v>12</v>
      </c>
      <c r="K72" s="133"/>
      <c r="L72" s="133"/>
      <c r="M72" s="133"/>
      <c r="N72" s="134" t="s">
        <v>13</v>
      </c>
      <c r="O72" s="134"/>
      <c r="P72" s="134"/>
      <c r="Q72" s="134"/>
      <c r="R72" s="135" t="s">
        <v>14</v>
      </c>
      <c r="S72" s="135"/>
      <c r="T72" s="135"/>
      <c r="U72" s="135"/>
      <c r="V72" s="135" t="s">
        <v>15</v>
      </c>
      <c r="W72" s="135"/>
      <c r="X72" s="135"/>
      <c r="Y72" s="135"/>
      <c r="Z72" s="134" t="s">
        <v>16</v>
      </c>
      <c r="AA72" s="134"/>
      <c r="AB72" s="134"/>
      <c r="AC72" s="134"/>
      <c r="AD72" s="135" t="s">
        <v>17</v>
      </c>
      <c r="AE72" s="135"/>
      <c r="AF72" s="135"/>
      <c r="AG72" s="135"/>
      <c r="AH72" s="136" t="s">
        <v>18</v>
      </c>
      <c r="AI72" s="136"/>
      <c r="AJ72" s="136"/>
      <c r="AK72" s="136"/>
      <c r="AL72" s="134" t="s">
        <v>19</v>
      </c>
      <c r="AM72" s="134"/>
      <c r="AN72" s="134"/>
      <c r="AO72" s="134"/>
      <c r="AP72" s="135" t="s">
        <v>20</v>
      </c>
      <c r="AQ72" s="135"/>
      <c r="AR72" s="135"/>
      <c r="AS72" s="135"/>
      <c r="AT72" s="136" t="s">
        <v>21</v>
      </c>
      <c r="AU72" s="136"/>
      <c r="AV72" s="136"/>
      <c r="AW72" s="136"/>
      <c r="AX72" s="136" t="s">
        <v>22</v>
      </c>
      <c r="AY72" s="136"/>
      <c r="AZ72" s="136"/>
      <c r="BA72" s="136"/>
      <c r="BB72" s="137" t="s">
        <v>190</v>
      </c>
      <c r="BC72" s="112"/>
      <c r="BD72" s="127"/>
      <c r="BE72" s="42"/>
    </row>
    <row r="73" customFormat="false" ht="72.75" hidden="false" customHeight="true" outlineLevel="0" collapsed="false">
      <c r="A73" s="128"/>
      <c r="B73" s="138"/>
      <c r="C73" s="139"/>
      <c r="D73" s="131"/>
      <c r="E73" s="124" t="s">
        <v>191</v>
      </c>
      <c r="F73" s="132" t="s">
        <v>11</v>
      </c>
      <c r="G73" s="140"/>
      <c r="H73" s="140"/>
      <c r="I73" s="140"/>
      <c r="J73" s="141" t="n">
        <f aca="false">J74+J75</f>
        <v>24</v>
      </c>
      <c r="K73" s="141"/>
      <c r="L73" s="141"/>
      <c r="M73" s="141"/>
      <c r="N73" s="140" t="n">
        <f aca="false">N74+N75</f>
        <v>15</v>
      </c>
      <c r="O73" s="140"/>
      <c r="P73" s="140"/>
      <c r="Q73" s="140"/>
      <c r="R73" s="140" t="n">
        <f aca="false">R74+R75</f>
        <v>13</v>
      </c>
      <c r="S73" s="140"/>
      <c r="T73" s="140"/>
      <c r="U73" s="140"/>
      <c r="V73" s="140" t="n">
        <f aca="false">V74+V75</f>
        <v>19</v>
      </c>
      <c r="W73" s="140"/>
      <c r="X73" s="140"/>
      <c r="Y73" s="140"/>
      <c r="Z73" s="140" t="n">
        <f aca="false">Z74+Z75</f>
        <v>17</v>
      </c>
      <c r="AA73" s="140"/>
      <c r="AB73" s="140"/>
      <c r="AC73" s="140"/>
      <c r="AD73" s="140" t="n">
        <f aca="false">AD74+AD75</f>
        <v>15</v>
      </c>
      <c r="AE73" s="140"/>
      <c r="AF73" s="140"/>
      <c r="AG73" s="140"/>
      <c r="AH73" s="140" t="n">
        <f aca="false">AH74+AH75</f>
        <v>18</v>
      </c>
      <c r="AI73" s="140"/>
      <c r="AJ73" s="140"/>
      <c r="AK73" s="140"/>
      <c r="AL73" s="140" t="n">
        <f aca="false">AL74+AL75</f>
        <v>13</v>
      </c>
      <c r="AM73" s="140"/>
      <c r="AN73" s="140"/>
      <c r="AO73" s="140"/>
      <c r="AP73" s="140" t="n">
        <f aca="false">AP74+AP75</f>
        <v>15</v>
      </c>
      <c r="AQ73" s="140"/>
      <c r="AR73" s="140"/>
      <c r="AS73" s="140"/>
      <c r="AT73" s="140" t="n">
        <f aca="false">AT74+AT75</f>
        <v>22</v>
      </c>
      <c r="AU73" s="140"/>
      <c r="AV73" s="140"/>
      <c r="AW73" s="140"/>
      <c r="AX73" s="142" t="n">
        <f aca="false">AX74+AX75</f>
        <v>19</v>
      </c>
      <c r="AY73" s="142"/>
      <c r="AZ73" s="142"/>
      <c r="BA73" s="142"/>
      <c r="BB73" s="143" t="n">
        <f aca="false">SUM(F74:BA74)</f>
        <v>207</v>
      </c>
      <c r="BC73" s="112"/>
      <c r="BD73" s="127"/>
      <c r="BE73" s="42"/>
    </row>
    <row r="74" customFormat="false" ht="40.5" hidden="false" customHeight="true" outlineLevel="0" collapsed="false">
      <c r="A74" s="128"/>
      <c r="B74" s="144"/>
      <c r="C74" s="144"/>
      <c r="D74" s="145"/>
      <c r="E74" s="146" t="s">
        <v>192</v>
      </c>
      <c r="F74" s="140" t="n">
        <f aca="false">F75+F76</f>
        <v>17</v>
      </c>
      <c r="G74" s="147"/>
      <c r="H74" s="147"/>
      <c r="I74" s="147"/>
      <c r="J74" s="148" t="n">
        <f aca="false">COUNTIF(J7:M64, "P")</f>
        <v>24</v>
      </c>
      <c r="K74" s="148"/>
      <c r="L74" s="148"/>
      <c r="M74" s="148"/>
      <c r="N74" s="147" t="n">
        <f aca="false">COUNTIF(N7:Q64, "P")</f>
        <v>15</v>
      </c>
      <c r="O74" s="147"/>
      <c r="P74" s="147"/>
      <c r="Q74" s="147"/>
      <c r="R74" s="147" t="n">
        <f aca="false">COUNTIF(R7:U64, "P")</f>
        <v>13</v>
      </c>
      <c r="S74" s="147"/>
      <c r="T74" s="147"/>
      <c r="U74" s="147"/>
      <c r="V74" s="147" t="n">
        <f aca="false">COUNTIF(V7:Y64, "P")</f>
        <v>19</v>
      </c>
      <c r="W74" s="147"/>
      <c r="X74" s="147"/>
      <c r="Y74" s="147"/>
      <c r="Z74" s="147" t="n">
        <f aca="false">COUNTIF(Z7:AC64, "P")</f>
        <v>17</v>
      </c>
      <c r="AA74" s="147"/>
      <c r="AB74" s="147"/>
      <c r="AC74" s="147"/>
      <c r="AD74" s="147" t="n">
        <f aca="false">COUNTIF(AD7:AG64, "P")</f>
        <v>15</v>
      </c>
      <c r="AE74" s="147"/>
      <c r="AF74" s="147"/>
      <c r="AG74" s="147"/>
      <c r="AH74" s="147" t="n">
        <f aca="false">COUNTIF(AH7:AK64, "P")</f>
        <v>18</v>
      </c>
      <c r="AI74" s="147"/>
      <c r="AJ74" s="147"/>
      <c r="AK74" s="147"/>
      <c r="AL74" s="147" t="n">
        <f aca="false">COUNTIF(AL7:AO64, "P")</f>
        <v>13</v>
      </c>
      <c r="AM74" s="147"/>
      <c r="AN74" s="147"/>
      <c r="AO74" s="147"/>
      <c r="AP74" s="147" t="n">
        <f aca="false">COUNTIF(AP7:AS64, "P")</f>
        <v>15</v>
      </c>
      <c r="AQ74" s="147"/>
      <c r="AR74" s="147"/>
      <c r="AS74" s="147"/>
      <c r="AT74" s="147" t="n">
        <f aca="false">COUNTIF(AT7:AW64, "P")</f>
        <v>22</v>
      </c>
      <c r="AU74" s="147"/>
      <c r="AV74" s="147"/>
      <c r="AW74" s="147"/>
      <c r="AX74" s="149" t="n">
        <f aca="false">COUNTIF(AX7:BA64, "P")</f>
        <v>19</v>
      </c>
      <c r="AY74" s="149"/>
      <c r="AZ74" s="149"/>
      <c r="BA74" s="149"/>
      <c r="BB74" s="143" t="n">
        <f aca="false">SUM(F75:BA75)</f>
        <v>17</v>
      </c>
      <c r="BC74" s="0"/>
      <c r="BD74" s="0"/>
      <c r="BE74" s="42"/>
    </row>
    <row r="75" customFormat="false" ht="63" hidden="false" customHeight="true" outlineLevel="0" collapsed="false">
      <c r="A75" s="150"/>
      <c r="B75" s="151"/>
      <c r="C75" s="152"/>
      <c r="D75" s="153"/>
      <c r="E75" s="146" t="s">
        <v>193</v>
      </c>
      <c r="F75" s="147" t="n">
        <f aca="false">COUNTIF(F7:I71, "P")</f>
        <v>17</v>
      </c>
      <c r="G75" s="147"/>
      <c r="H75" s="147"/>
      <c r="I75" s="147"/>
      <c r="J75" s="148" t="n">
        <f aca="false">COUNTIF(J12:M72, "C")</f>
        <v>0</v>
      </c>
      <c r="K75" s="148"/>
      <c r="L75" s="148"/>
      <c r="M75" s="148"/>
      <c r="N75" s="148" t="n">
        <f aca="false">COUNTIF(N12:Q72, "C")</f>
        <v>0</v>
      </c>
      <c r="O75" s="148"/>
      <c r="P75" s="148"/>
      <c r="Q75" s="148"/>
      <c r="R75" s="148" t="n">
        <f aca="false">COUNTIF(R12:U72, "C")</f>
        <v>0</v>
      </c>
      <c r="S75" s="148"/>
      <c r="T75" s="148"/>
      <c r="U75" s="148"/>
      <c r="V75" s="148" t="n">
        <f aca="false">COUNTIF(V12:Y72, "C")</f>
        <v>0</v>
      </c>
      <c r="W75" s="148"/>
      <c r="X75" s="148"/>
      <c r="Y75" s="148"/>
      <c r="Z75" s="148" t="n">
        <f aca="false">COUNTIF(Z12:AC72, "C")</f>
        <v>0</v>
      </c>
      <c r="AA75" s="148"/>
      <c r="AB75" s="148"/>
      <c r="AC75" s="148"/>
      <c r="AD75" s="148" t="n">
        <f aca="false">COUNTIF(AD12:AG72, "C")</f>
        <v>0</v>
      </c>
      <c r="AE75" s="148"/>
      <c r="AF75" s="148"/>
      <c r="AG75" s="148"/>
      <c r="AH75" s="148" t="n">
        <f aca="false">COUNTIF(AH12:AK72, "C")</f>
        <v>0</v>
      </c>
      <c r="AI75" s="148"/>
      <c r="AJ75" s="148"/>
      <c r="AK75" s="148"/>
      <c r="AL75" s="148" t="n">
        <f aca="false">COUNTIF(AL12:AO72, "C")</f>
        <v>0</v>
      </c>
      <c r="AM75" s="148"/>
      <c r="AN75" s="148"/>
      <c r="AO75" s="148"/>
      <c r="AP75" s="148" t="n">
        <f aca="false">COUNTIF(AP12:AS72, "C")</f>
        <v>0</v>
      </c>
      <c r="AQ75" s="148"/>
      <c r="AR75" s="148"/>
      <c r="AS75" s="148"/>
      <c r="AT75" s="148" t="n">
        <f aca="false">COUNTIF(AT12:AW72, "C")</f>
        <v>0</v>
      </c>
      <c r="AU75" s="148"/>
      <c r="AV75" s="148"/>
      <c r="AW75" s="148"/>
      <c r="AX75" s="154" t="n">
        <f aca="false">COUNTIF(AX12:BA72, "C")</f>
        <v>0</v>
      </c>
      <c r="AY75" s="154"/>
      <c r="AZ75" s="154"/>
      <c r="BA75" s="154"/>
      <c r="BB75" s="143" t="n">
        <f aca="false">SUM(F76:BA76)</f>
        <v>0</v>
      </c>
      <c r="BC75" s="0"/>
      <c r="BD75" s="0"/>
      <c r="BE75" s="42"/>
    </row>
    <row r="76" customFormat="false" ht="40.5" hidden="false" customHeight="true" outlineLevel="0" collapsed="false">
      <c r="A76" s="155"/>
      <c r="B76" s="156"/>
      <c r="C76" s="156"/>
      <c r="D76" s="156"/>
      <c r="E76" s="157"/>
      <c r="F76" s="147" t="n">
        <f aca="false">COUNTIF(F12:I73, "C")</f>
        <v>0</v>
      </c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0"/>
      <c r="BC76" s="0"/>
      <c r="BD76" s="159"/>
      <c r="BE76" s="42"/>
    </row>
    <row r="77" customFormat="false" ht="40.5" hidden="false" customHeight="true" outlineLevel="0" collapsed="false">
      <c r="A77" s="160" t="s">
        <v>194</v>
      </c>
      <c r="B77" s="161"/>
      <c r="C77" s="162" t="s">
        <v>195</v>
      </c>
      <c r="D77" s="163"/>
      <c r="E77" s="164" t="s">
        <v>196</v>
      </c>
      <c r="F77" s="158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6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42"/>
    </row>
    <row r="78" customFormat="false" ht="40.5" hidden="false" customHeight="true" outlineLevel="0" collapsed="false">
      <c r="A78" s="167"/>
      <c r="B78" s="168"/>
      <c r="C78" s="169"/>
      <c r="D78" s="170"/>
      <c r="E78" s="171"/>
      <c r="F78" s="165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3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42"/>
    </row>
    <row r="79" customFormat="false" ht="63" hidden="false" customHeight="true" outlineLevel="0" collapsed="false">
      <c r="A79" s="174" t="s">
        <v>197</v>
      </c>
      <c r="B79" s="175"/>
      <c r="C79" s="176"/>
      <c r="D79" s="177"/>
      <c r="E79" s="176"/>
      <c r="F79" s="172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8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42"/>
    </row>
    <row r="80" customFormat="false" ht="40.5" hidden="false" customHeight="true" outlineLevel="0" collapsed="false">
      <c r="A80" s="179" t="s">
        <v>198</v>
      </c>
      <c r="B80" s="180" t="s">
        <v>199</v>
      </c>
      <c r="C80" s="181"/>
      <c r="D80" s="182"/>
      <c r="E80" s="181"/>
      <c r="F80" s="177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3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42"/>
    </row>
    <row r="81" customFormat="false" ht="40.5" hidden="false" customHeight="true" outlineLevel="0" collapsed="false">
      <c r="A81" s="184" t="s">
        <v>200</v>
      </c>
      <c r="B81" s="185" t="s">
        <v>199</v>
      </c>
      <c r="C81" s="186"/>
      <c r="D81" s="187"/>
      <c r="E81" s="186"/>
      <c r="F81" s="182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8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42"/>
    </row>
    <row r="82" customFormat="false" ht="40.5" hidden="false" customHeight="true" outlineLevel="0" collapsed="false">
      <c r="A82" s="189"/>
      <c r="B82" s="190"/>
      <c r="C82" s="190"/>
      <c r="D82" s="190"/>
      <c r="E82" s="190"/>
      <c r="F82" s="187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42"/>
    </row>
    <row r="83" customFormat="false" ht="40.5" hidden="false" customHeight="true" outlineLevel="0" collapsed="false">
      <c r="A83" s="189"/>
      <c r="B83" s="190"/>
      <c r="C83" s="190"/>
      <c r="D83" s="190"/>
      <c r="E83" s="190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42"/>
    </row>
    <row r="84" customFormat="false" ht="40.5" hidden="false" customHeight="true" outlineLevel="0" collapsed="false">
      <c r="A84" s="189"/>
      <c r="B84" s="190"/>
      <c r="C84" s="190"/>
      <c r="D84" s="190"/>
      <c r="E84" s="190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42"/>
    </row>
    <row r="85" customFormat="false" ht="40.5" hidden="false" customHeight="true" outlineLevel="0" collapsed="false">
      <c r="A85" s="189"/>
      <c r="B85" s="190"/>
      <c r="C85" s="190"/>
      <c r="D85" s="190"/>
      <c r="E85" s="190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42"/>
    </row>
    <row r="86" customFormat="false" ht="40.5" hidden="false" customHeight="true" outlineLevel="0" collapsed="false">
      <c r="A86" s="189"/>
      <c r="B86" s="190"/>
      <c r="C86" s="190"/>
      <c r="D86" s="190"/>
      <c r="E86" s="190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42"/>
    </row>
  </sheetData>
  <mergeCells count="71">
    <mergeCell ref="A1:B3"/>
    <mergeCell ref="C1:BA2"/>
    <mergeCell ref="BB1:BD2"/>
    <mergeCell ref="AC3:AI3"/>
    <mergeCell ref="AV3:AW3"/>
    <mergeCell ref="A4:A5"/>
    <mergeCell ref="B4:B5"/>
    <mergeCell ref="C4:C5"/>
    <mergeCell ref="D4:D5"/>
    <mergeCell ref="E4:E5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B5"/>
    <mergeCell ref="BC4:BC5"/>
    <mergeCell ref="BD4:BD5"/>
    <mergeCell ref="C17:BD17"/>
    <mergeCell ref="C31:BD31"/>
    <mergeCell ref="J72:M72"/>
    <mergeCell ref="N72:Q72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J73:M73"/>
    <mergeCell ref="N73:Q73"/>
    <mergeCell ref="R73:U73"/>
    <mergeCell ref="V73:Y73"/>
    <mergeCell ref="Z73:AC73"/>
    <mergeCell ref="AD73:AG73"/>
    <mergeCell ref="AH73:AK73"/>
    <mergeCell ref="AL73:AO73"/>
    <mergeCell ref="AP73:AS73"/>
    <mergeCell ref="AT73:AW73"/>
    <mergeCell ref="AX73:BA73"/>
    <mergeCell ref="J74:M74"/>
    <mergeCell ref="N74:Q74"/>
    <mergeCell ref="R74:U74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J75:M75"/>
    <mergeCell ref="N75:Q75"/>
    <mergeCell ref="R75:U75"/>
    <mergeCell ref="V75:Y75"/>
    <mergeCell ref="Z75:AC75"/>
    <mergeCell ref="AD75:AG75"/>
    <mergeCell ref="AH75:AK75"/>
    <mergeCell ref="AL75:AO75"/>
    <mergeCell ref="AP75:AS75"/>
    <mergeCell ref="AT75:AW75"/>
    <mergeCell ref="AX75:BA75"/>
  </mergeCells>
  <conditionalFormatting sqref="BB14;F15:BB16;F47:BB51;BB71:BB75;BE54:BI55;BD50;BE64:BI66;BD53:BD56;F53:F57;F67:F71;G66:BB70;F65;G64:BB64;G58:BA58;BB45:BB46;BD59:BD62;BE59:BI61;G59:BB62;F59:F63;F18:BB25;G52:BB56;F26:BA30;BB26:BB29;F32:BB44;F7:BB13">
    <cfRule type="cellIs" priority="2" operator="equal" aboveAverage="0" equalAverage="0" bottom="0" percent="0" rank="0" text="" dxfId="0">
      <formula>"P"</formula>
    </cfRule>
  </conditionalFormatting>
  <conditionalFormatting sqref="BK54:BK55;BK64:BK66;BC64;BC66:BC73;BK59:BK61;BC59:BC62;BC18:BC30;BC32:BC56;BC7:BC16">
    <cfRule type="containsText" priority="3" aboveAverage="0" equalAverage="0" bottom="0" percent="0" rank="0" text="ejecutado" dxfId="1"/>
    <cfRule type="containsText" priority="4" aboveAverage="0" equalAverage="0" bottom="0" percent="0" rank="0" text="en proceso" dxfId="2"/>
    <cfRule type="containsText" priority="5" aboveAverage="0" equalAverage="0" bottom="0" percent="0" rank="0" text="sin iniciar" dxfId="3"/>
  </conditionalFormatting>
  <conditionalFormatting sqref="G38:BA38;BB14;BB36:BB38;F36:BA37;F15:BB16;F47:BB51;BB71:BB75;BE54:BI55;BD50;BE64:BI66;BD53:BD56;F53:F57;F67:F71;G66:BB70;F65;G64:BB64;G58:BA58;BB45:BB46;BD59:BD62;BE59:BI61;G59:BB62;F59:F63;F18:BB25;F39:BB44;G52:BB56;F26:BA30;BB26:BB29;F32:BB35;F7:BB13">
    <cfRule type="cellIs" priority="6" operator="equal" aboveAverage="0" equalAverage="0" bottom="0" percent="0" rank="0" text="" dxfId="4">
      <formula>"R"</formula>
    </cfRule>
    <cfRule type="cellIs" priority="7" operator="equal" aboveAverage="0" equalAverage="0" bottom="0" percent="0" rank="0" text="" dxfId="5">
      <formula>"C"</formula>
    </cfRule>
  </conditionalFormatting>
  <conditionalFormatting sqref="BB30">
    <cfRule type="cellIs" priority="8" operator="equal" aboveAverage="0" equalAverage="0" bottom="0" percent="0" rank="0" text="" dxfId="6">
      <formula>"P"</formula>
    </cfRule>
  </conditionalFormatting>
  <conditionalFormatting sqref="BB30">
    <cfRule type="cellIs" priority="9" operator="equal" aboveAverage="0" equalAverage="0" bottom="0" percent="0" rank="0" text="" dxfId="7">
      <formula>"R"</formula>
    </cfRule>
    <cfRule type="cellIs" priority="10" operator="equal" aboveAverage="0" equalAverage="0" bottom="0" percent="0" rank="0" text="" dxfId="8">
      <formula>"C"</formula>
    </cfRule>
  </conditionalFormatting>
  <conditionalFormatting sqref="F14:BA14">
    <cfRule type="cellIs" priority="11" operator="equal" aboveAverage="0" equalAverage="0" bottom="0" percent="0" rank="0" text="" dxfId="9">
      <formula>"P"</formula>
    </cfRule>
  </conditionalFormatting>
  <conditionalFormatting sqref="F14:BA14">
    <cfRule type="cellIs" priority="12" operator="equal" aboveAverage="0" equalAverage="0" bottom="0" percent="0" rank="0" text="" dxfId="10">
      <formula>"R"</formula>
    </cfRule>
    <cfRule type="cellIs" priority="13" operator="equal" aboveAverage="0" equalAverage="0" bottom="0" percent="0" rank="0" text="" dxfId="11">
      <formula>"C"</formula>
    </cfRule>
  </conditionalFormatting>
  <conditionalFormatting sqref="BC58">
    <cfRule type="containsText" priority="14" aboveAverage="0" equalAverage="0" bottom="0" percent="0" rank="0" text="ejecutado" dxfId="12"/>
    <cfRule type="containsText" priority="15" aboveAverage="0" equalAverage="0" bottom="0" percent="0" rank="0" text="en proceso" dxfId="13"/>
    <cfRule type="containsText" priority="16" aboveAverage="0" equalAverage="0" bottom="0" percent="0" rank="0" text="sin iniciar" dxfId="14"/>
  </conditionalFormatting>
  <conditionalFormatting sqref="BB58">
    <cfRule type="cellIs" priority="17" operator="equal" aboveAverage="0" equalAverage="0" bottom="0" percent="0" rank="0" text="" dxfId="15">
      <formula>"P"</formula>
    </cfRule>
  </conditionalFormatting>
  <conditionalFormatting sqref="BB58">
    <cfRule type="cellIs" priority="18" operator="equal" aboveAverage="0" equalAverage="0" bottom="0" percent="0" rank="0" text="" dxfId="16">
      <formula>"R"</formula>
    </cfRule>
    <cfRule type="cellIs" priority="19" operator="equal" aboveAverage="0" equalAverage="0" bottom="0" percent="0" rank="0" text="" dxfId="17">
      <formula>"C"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" man="true" max="65535" min="0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5"/>
  <sheetViews>
    <sheetView windowProtection="false" showFormulas="false" showGridLines="true" showRowColHeaders="true" showZeros="true" rightToLeft="false" tabSelected="false" showOutlineSymbols="true" defaultGridColor="true" view="pageBreakPreview" topLeftCell="A4" colorId="64" zoomScale="100" zoomScaleNormal="60" zoomScalePageLayoutView="100" workbookViewId="0">
      <selection pane="topLeft" activeCell="A10" activeCellId="0" sqref="A10"/>
    </sheetView>
  </sheetViews>
  <sheetFormatPr defaultRowHeight="12.75"/>
  <cols>
    <col collapsed="false" hidden="false" max="1" min="1" style="192" width="32.2244897959184"/>
    <col collapsed="false" hidden="false" max="2" min="2" style="192" width="14.2908163265306"/>
    <col collapsed="false" hidden="false" max="3" min="3" style="192" width="24.9489795918367"/>
    <col collapsed="false" hidden="false" max="4" min="4" style="192" width="31.280612244898"/>
    <col collapsed="false" hidden="false" max="5" min="5" style="192" width="21.5816326530612"/>
    <col collapsed="false" hidden="false" max="53" min="6" style="192" width="3.78061224489796"/>
    <col collapsed="false" hidden="false" max="256" min="54" style="192" width="11.4540816326531"/>
    <col collapsed="false" hidden="false" max="257" min="257" style="192" width="32.2244897959184"/>
    <col collapsed="false" hidden="false" max="258" min="258" style="192" width="14.2908163265306"/>
    <col collapsed="false" hidden="false" max="259" min="259" style="192" width="24.9489795918367"/>
    <col collapsed="false" hidden="false" max="260" min="260" style="192" width="18.6122448979592"/>
    <col collapsed="false" hidden="false" max="261" min="261" style="192" width="16.8571428571429"/>
    <col collapsed="false" hidden="false" max="309" min="262" style="192" width="3.78061224489796"/>
    <col collapsed="false" hidden="false" max="512" min="310" style="192" width="11.4540816326531"/>
    <col collapsed="false" hidden="false" max="513" min="513" style="192" width="32.2244897959184"/>
    <col collapsed="false" hidden="false" max="514" min="514" style="192" width="14.2908163265306"/>
    <col collapsed="false" hidden="false" max="515" min="515" style="192" width="24.9489795918367"/>
    <col collapsed="false" hidden="false" max="516" min="516" style="192" width="18.6122448979592"/>
    <col collapsed="false" hidden="false" max="517" min="517" style="192" width="16.8571428571429"/>
    <col collapsed="false" hidden="false" max="565" min="518" style="192" width="3.78061224489796"/>
    <col collapsed="false" hidden="false" max="768" min="566" style="192" width="11.4540816326531"/>
    <col collapsed="false" hidden="false" max="769" min="769" style="192" width="32.2244897959184"/>
    <col collapsed="false" hidden="false" max="770" min="770" style="192" width="14.2908163265306"/>
    <col collapsed="false" hidden="false" max="771" min="771" style="192" width="24.9489795918367"/>
    <col collapsed="false" hidden="false" max="772" min="772" style="192" width="18.6122448979592"/>
    <col collapsed="false" hidden="false" max="773" min="773" style="192" width="16.8571428571429"/>
    <col collapsed="false" hidden="false" max="821" min="774" style="192" width="3.78061224489796"/>
    <col collapsed="false" hidden="false" max="1025" min="822" style="192" width="11.4540816326531"/>
  </cols>
  <sheetData>
    <row r="1" customFormat="false" ht="81" hidden="false" customHeight="true" outlineLevel="0" collapsed="false">
      <c r="A1" s="193"/>
      <c r="B1" s="193"/>
      <c r="C1" s="194" t="s">
        <v>201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5" t="s">
        <v>202</v>
      </c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97" customFormat="true" ht="44.25" hidden="false" customHeight="true" outlineLevel="0" collapsed="false">
      <c r="A2" s="9"/>
      <c r="B2" s="11" t="s">
        <v>2</v>
      </c>
      <c r="C2" s="10"/>
      <c r="D2" s="11" t="s">
        <v>3</v>
      </c>
      <c r="E2" s="12"/>
      <c r="F2" s="9"/>
      <c r="G2" s="11"/>
      <c r="H2" s="7"/>
      <c r="I2" s="7"/>
      <c r="J2" s="7"/>
      <c r="K2" s="9"/>
      <c r="L2" s="7"/>
      <c r="M2" s="196"/>
      <c r="N2" s="9"/>
      <c r="O2" s="11"/>
      <c r="P2" s="10"/>
      <c r="Q2" s="11"/>
      <c r="R2" s="12"/>
      <c r="S2" s="9"/>
      <c r="T2" s="11"/>
      <c r="U2" s="7"/>
      <c r="V2" s="7"/>
      <c r="W2" s="7"/>
      <c r="X2" s="9"/>
      <c r="Y2" s="7"/>
      <c r="Z2" s="196"/>
      <c r="AA2" s="9"/>
      <c r="AB2" s="11"/>
      <c r="AC2" s="10"/>
      <c r="AD2" s="11"/>
      <c r="AE2" s="12"/>
      <c r="AF2" s="9"/>
      <c r="AG2" s="11"/>
      <c r="AH2" s="7"/>
      <c r="AI2" s="7"/>
      <c r="AJ2" s="7"/>
      <c r="AK2" s="9"/>
      <c r="AL2" s="7"/>
      <c r="AM2" s="196"/>
      <c r="AN2" s="9"/>
      <c r="AO2" s="11"/>
      <c r="AP2" s="10"/>
      <c r="AQ2" s="11"/>
      <c r="AR2" s="12"/>
      <c r="AS2" s="9"/>
      <c r="AT2" s="11"/>
      <c r="AU2" s="7"/>
      <c r="AV2" s="7"/>
      <c r="AW2" s="7"/>
      <c r="AX2" s="9"/>
      <c r="AY2" s="7"/>
      <c r="AZ2" s="196"/>
      <c r="BA2" s="9"/>
    </row>
    <row r="3" customFormat="false" ht="17.25" hidden="false" customHeight="true" outlineLevel="0" collapsed="false">
      <c r="A3" s="198" t="s">
        <v>203</v>
      </c>
      <c r="B3" s="198" t="s">
        <v>204</v>
      </c>
      <c r="C3" s="198" t="s">
        <v>10</v>
      </c>
      <c r="D3" s="198" t="s">
        <v>29</v>
      </c>
      <c r="E3" s="199" t="s">
        <v>205</v>
      </c>
      <c r="F3" s="200" t="s">
        <v>206</v>
      </c>
      <c r="G3" s="200"/>
      <c r="H3" s="200"/>
      <c r="I3" s="200"/>
      <c r="J3" s="200" t="s">
        <v>207</v>
      </c>
      <c r="K3" s="200"/>
      <c r="L3" s="200"/>
      <c r="M3" s="200"/>
      <c r="N3" s="200" t="s">
        <v>208</v>
      </c>
      <c r="O3" s="200"/>
      <c r="P3" s="200"/>
      <c r="Q3" s="200"/>
      <c r="R3" s="200" t="s">
        <v>209</v>
      </c>
      <c r="S3" s="200"/>
      <c r="T3" s="200"/>
      <c r="U3" s="200"/>
      <c r="V3" s="200" t="s">
        <v>210</v>
      </c>
      <c r="W3" s="200"/>
      <c r="X3" s="200"/>
      <c r="Y3" s="200"/>
      <c r="Z3" s="200" t="s">
        <v>211</v>
      </c>
      <c r="AA3" s="200"/>
      <c r="AB3" s="200"/>
      <c r="AC3" s="200"/>
      <c r="AD3" s="200" t="s">
        <v>212</v>
      </c>
      <c r="AE3" s="200"/>
      <c r="AF3" s="200"/>
      <c r="AG3" s="200"/>
      <c r="AH3" s="200" t="s">
        <v>213</v>
      </c>
      <c r="AI3" s="200"/>
      <c r="AJ3" s="200"/>
      <c r="AK3" s="200"/>
      <c r="AL3" s="200" t="s">
        <v>214</v>
      </c>
      <c r="AM3" s="200"/>
      <c r="AN3" s="200"/>
      <c r="AO3" s="200"/>
      <c r="AP3" s="200" t="s">
        <v>215</v>
      </c>
      <c r="AQ3" s="200"/>
      <c r="AR3" s="200"/>
      <c r="AS3" s="200"/>
      <c r="AT3" s="200" t="s">
        <v>216</v>
      </c>
      <c r="AU3" s="200"/>
      <c r="AV3" s="200"/>
      <c r="AW3" s="200"/>
      <c r="AX3" s="200" t="s">
        <v>217</v>
      </c>
      <c r="AY3" s="200"/>
      <c r="AZ3" s="200"/>
      <c r="BA3" s="200"/>
    </row>
    <row r="4" customFormat="false" ht="15.75" hidden="false" customHeight="true" outlineLevel="0" collapsed="false">
      <c r="A4" s="198"/>
      <c r="B4" s="198"/>
      <c r="C4" s="198"/>
      <c r="D4" s="198"/>
      <c r="E4" s="199"/>
      <c r="F4" s="201" t="n">
        <v>1</v>
      </c>
      <c r="G4" s="201" t="n">
        <v>2</v>
      </c>
      <c r="H4" s="201" t="n">
        <v>3</v>
      </c>
      <c r="I4" s="201" t="n">
        <v>4</v>
      </c>
      <c r="J4" s="201" t="n">
        <v>1</v>
      </c>
      <c r="K4" s="201" t="n">
        <v>2</v>
      </c>
      <c r="L4" s="201" t="n">
        <v>3</v>
      </c>
      <c r="M4" s="201" t="n">
        <v>4</v>
      </c>
      <c r="N4" s="201" t="n">
        <v>1</v>
      </c>
      <c r="O4" s="201" t="n">
        <v>2</v>
      </c>
      <c r="P4" s="201" t="n">
        <v>3</v>
      </c>
      <c r="Q4" s="201" t="n">
        <v>4</v>
      </c>
      <c r="R4" s="201" t="n">
        <v>1</v>
      </c>
      <c r="S4" s="201" t="n">
        <v>2</v>
      </c>
      <c r="T4" s="201" t="n">
        <v>3</v>
      </c>
      <c r="U4" s="201" t="n">
        <v>4</v>
      </c>
      <c r="V4" s="201" t="n">
        <v>1</v>
      </c>
      <c r="W4" s="201" t="n">
        <v>2</v>
      </c>
      <c r="X4" s="201" t="n">
        <v>3</v>
      </c>
      <c r="Y4" s="201" t="n">
        <v>4</v>
      </c>
      <c r="Z4" s="201" t="n">
        <v>1</v>
      </c>
      <c r="AA4" s="201" t="n">
        <v>2</v>
      </c>
      <c r="AB4" s="201" t="n">
        <v>3</v>
      </c>
      <c r="AC4" s="201" t="n">
        <v>4</v>
      </c>
      <c r="AD4" s="201" t="n">
        <v>1</v>
      </c>
      <c r="AE4" s="201" t="n">
        <v>2</v>
      </c>
      <c r="AF4" s="201" t="n">
        <v>3</v>
      </c>
      <c r="AG4" s="201" t="n">
        <v>4</v>
      </c>
      <c r="AH4" s="201" t="n">
        <v>1</v>
      </c>
      <c r="AI4" s="201" t="n">
        <v>2</v>
      </c>
      <c r="AJ4" s="201" t="n">
        <v>3</v>
      </c>
      <c r="AK4" s="201" t="n">
        <v>4</v>
      </c>
      <c r="AL4" s="201" t="n">
        <v>1</v>
      </c>
      <c r="AM4" s="201" t="n">
        <v>2</v>
      </c>
      <c r="AN4" s="201" t="n">
        <v>3</v>
      </c>
      <c r="AO4" s="201" t="n">
        <v>4</v>
      </c>
      <c r="AP4" s="201" t="n">
        <v>1</v>
      </c>
      <c r="AQ4" s="201" t="n">
        <v>2</v>
      </c>
      <c r="AR4" s="201" t="n">
        <v>3</v>
      </c>
      <c r="AS4" s="201" t="n">
        <v>4</v>
      </c>
      <c r="AT4" s="201" t="n">
        <v>1</v>
      </c>
      <c r="AU4" s="201" t="n">
        <v>2</v>
      </c>
      <c r="AV4" s="201" t="n">
        <v>3</v>
      </c>
      <c r="AW4" s="201" t="n">
        <v>4</v>
      </c>
      <c r="AX4" s="201" t="n">
        <v>1</v>
      </c>
      <c r="AY4" s="201" t="n">
        <v>2</v>
      </c>
      <c r="AZ4" s="201" t="n">
        <v>3</v>
      </c>
      <c r="BA4" s="201" t="n">
        <v>4</v>
      </c>
    </row>
    <row r="5" customFormat="false" ht="58.5" hidden="false" customHeight="true" outlineLevel="0" collapsed="false">
      <c r="A5" s="202" t="s">
        <v>218</v>
      </c>
      <c r="B5" s="203" t="s">
        <v>219</v>
      </c>
      <c r="C5" s="204" t="s">
        <v>220</v>
      </c>
      <c r="D5" s="205" t="s">
        <v>221</v>
      </c>
      <c r="E5" s="203" t="s">
        <v>222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 t="s">
        <v>34</v>
      </c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 t="s">
        <v>34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 t="s">
        <v>34</v>
      </c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 t="s">
        <v>34</v>
      </c>
    </row>
    <row r="6" customFormat="false" ht="60" hidden="false" customHeight="true" outlineLevel="0" collapsed="false">
      <c r="A6" s="207" t="s">
        <v>223</v>
      </c>
      <c r="B6" s="203" t="s">
        <v>224</v>
      </c>
      <c r="C6" s="203" t="s">
        <v>225</v>
      </c>
      <c r="D6" s="205" t="s">
        <v>221</v>
      </c>
      <c r="E6" s="204" t="s">
        <v>226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 t="s">
        <v>34</v>
      </c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 t="s">
        <v>34</v>
      </c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 t="s">
        <v>34</v>
      </c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</row>
    <row r="7" customFormat="false" ht="43.5" hidden="false" customHeight="true" outlineLevel="0" collapsed="false">
      <c r="A7" s="207" t="s">
        <v>227</v>
      </c>
      <c r="B7" s="203" t="s">
        <v>219</v>
      </c>
      <c r="C7" s="203" t="s">
        <v>228</v>
      </c>
      <c r="D7" s="205" t="s">
        <v>221</v>
      </c>
      <c r="E7" s="204" t="s">
        <v>226</v>
      </c>
      <c r="F7" s="206"/>
      <c r="G7" s="206"/>
      <c r="H7" s="206" t="s">
        <v>34</v>
      </c>
      <c r="I7" s="206"/>
      <c r="J7" s="206"/>
      <c r="K7" s="206"/>
      <c r="L7" s="206"/>
      <c r="M7" s="206"/>
      <c r="N7" s="206"/>
      <c r="O7" s="206"/>
      <c r="P7" s="206" t="s">
        <v>34</v>
      </c>
      <c r="Q7" s="206"/>
      <c r="R7" s="206"/>
      <c r="S7" s="206"/>
      <c r="T7" s="206"/>
      <c r="U7" s="206"/>
      <c r="V7" s="206"/>
      <c r="W7" s="206"/>
      <c r="X7" s="206" t="s">
        <v>34</v>
      </c>
      <c r="Y7" s="206"/>
      <c r="Z7" s="206"/>
      <c r="AA7" s="206"/>
      <c r="AB7" s="206"/>
      <c r="AC7" s="206"/>
      <c r="AD7" s="206"/>
      <c r="AE7" s="206"/>
      <c r="AF7" s="206" t="s">
        <v>34</v>
      </c>
      <c r="AG7" s="206"/>
      <c r="AH7" s="206"/>
      <c r="AI7" s="206"/>
      <c r="AJ7" s="206"/>
      <c r="AK7" s="206"/>
      <c r="AL7" s="206"/>
      <c r="AM7" s="206"/>
      <c r="AN7" s="206" t="s">
        <v>34</v>
      </c>
      <c r="AO7" s="206"/>
      <c r="AP7" s="206"/>
      <c r="AQ7" s="206"/>
      <c r="AR7" s="206"/>
      <c r="AS7" s="206"/>
      <c r="AT7" s="206"/>
      <c r="AU7" s="206"/>
      <c r="AV7" s="206" t="s">
        <v>34</v>
      </c>
      <c r="AW7" s="206"/>
      <c r="AX7" s="206"/>
      <c r="AY7" s="206"/>
      <c r="AZ7" s="206"/>
      <c r="BA7" s="206"/>
    </row>
    <row r="8" customFormat="false" ht="42" hidden="false" customHeight="false" outlineLevel="0" collapsed="false">
      <c r="A8" s="207" t="s">
        <v>229</v>
      </c>
      <c r="B8" s="203" t="s">
        <v>230</v>
      </c>
      <c r="C8" s="204" t="s">
        <v>220</v>
      </c>
      <c r="D8" s="205" t="s">
        <v>221</v>
      </c>
      <c r="E8" s="204" t="s">
        <v>231</v>
      </c>
      <c r="F8" s="206"/>
      <c r="G8" s="206"/>
      <c r="H8" s="206"/>
      <c r="I8" s="206" t="s">
        <v>34</v>
      </c>
      <c r="J8" s="206"/>
      <c r="K8" s="206"/>
      <c r="L8" s="206"/>
      <c r="M8" s="206" t="s">
        <v>34</v>
      </c>
      <c r="N8" s="206"/>
      <c r="O8" s="206"/>
      <c r="P8" s="206"/>
      <c r="Q8" s="206" t="s">
        <v>34</v>
      </c>
      <c r="R8" s="206"/>
      <c r="S8" s="206"/>
      <c r="T8" s="206"/>
      <c r="U8" s="206" t="s">
        <v>34</v>
      </c>
      <c r="V8" s="206"/>
      <c r="W8" s="206"/>
      <c r="X8" s="206"/>
      <c r="Y8" s="206" t="s">
        <v>34</v>
      </c>
      <c r="Z8" s="206"/>
      <c r="AA8" s="206"/>
      <c r="AB8" s="206"/>
      <c r="AC8" s="206" t="s">
        <v>34</v>
      </c>
      <c r="AD8" s="206"/>
      <c r="AE8" s="206"/>
      <c r="AF8" s="206"/>
      <c r="AG8" s="206" t="s">
        <v>34</v>
      </c>
      <c r="AH8" s="206"/>
      <c r="AI8" s="206"/>
      <c r="AJ8" s="206"/>
      <c r="AK8" s="206" t="s">
        <v>34</v>
      </c>
      <c r="AL8" s="206"/>
      <c r="AM8" s="206"/>
      <c r="AN8" s="206"/>
      <c r="AO8" s="206" t="s">
        <v>34</v>
      </c>
      <c r="AP8" s="206"/>
      <c r="AQ8" s="206"/>
      <c r="AR8" s="206"/>
      <c r="AS8" s="206" t="s">
        <v>34</v>
      </c>
      <c r="AT8" s="206"/>
      <c r="AU8" s="206"/>
      <c r="AV8" s="206"/>
      <c r="AW8" s="206" t="s">
        <v>34</v>
      </c>
      <c r="AX8" s="206"/>
      <c r="AY8" s="206"/>
      <c r="AZ8" s="206"/>
      <c r="BA8" s="206" t="s">
        <v>34</v>
      </c>
    </row>
    <row r="9" customFormat="false" ht="60" hidden="false" customHeight="true" outlineLevel="0" collapsed="false">
      <c r="A9" s="202" t="s">
        <v>232</v>
      </c>
      <c r="B9" s="204" t="s">
        <v>219</v>
      </c>
      <c r="C9" s="204" t="s">
        <v>220</v>
      </c>
      <c r="D9" s="205" t="s">
        <v>221</v>
      </c>
      <c r="E9" s="204" t="s">
        <v>231</v>
      </c>
      <c r="F9" s="206" t="s">
        <v>34</v>
      </c>
      <c r="G9" s="206"/>
      <c r="H9" s="206"/>
      <c r="I9" s="206"/>
      <c r="J9" s="206" t="s">
        <v>34</v>
      </c>
      <c r="K9" s="206"/>
      <c r="L9" s="206"/>
      <c r="M9" s="206"/>
      <c r="N9" s="206" t="s">
        <v>34</v>
      </c>
      <c r="O9" s="206"/>
      <c r="P9" s="206"/>
      <c r="Q9" s="206"/>
      <c r="R9" s="206" t="s">
        <v>34</v>
      </c>
      <c r="S9" s="206"/>
      <c r="T9" s="206"/>
      <c r="U9" s="206"/>
      <c r="V9" s="206" t="s">
        <v>34</v>
      </c>
      <c r="W9" s="206"/>
      <c r="X9" s="206"/>
      <c r="Y9" s="206"/>
      <c r="Z9" s="206" t="s">
        <v>34</v>
      </c>
      <c r="AA9" s="206"/>
      <c r="AB9" s="206"/>
      <c r="AC9" s="206"/>
      <c r="AD9" s="206" t="s">
        <v>34</v>
      </c>
      <c r="AE9" s="206"/>
      <c r="AF9" s="206"/>
      <c r="AG9" s="206"/>
      <c r="AH9" s="206" t="s">
        <v>34</v>
      </c>
      <c r="AI9" s="206"/>
      <c r="AJ9" s="206"/>
      <c r="AK9" s="206"/>
      <c r="AL9" s="206" t="s">
        <v>34</v>
      </c>
      <c r="AM9" s="206"/>
      <c r="AN9" s="206"/>
      <c r="AO9" s="206"/>
      <c r="AP9" s="206" t="s">
        <v>34</v>
      </c>
      <c r="AQ9" s="206"/>
      <c r="AR9" s="206"/>
      <c r="AS9" s="206"/>
      <c r="AT9" s="206" t="s">
        <v>34</v>
      </c>
      <c r="AU9" s="206"/>
      <c r="AV9" s="206"/>
      <c r="AW9" s="206"/>
      <c r="AX9" s="206" t="s">
        <v>34</v>
      </c>
      <c r="AY9" s="206"/>
      <c r="AZ9" s="206"/>
      <c r="BA9" s="206"/>
    </row>
    <row r="10" customFormat="false" ht="95.25" hidden="false" customHeight="true" outlineLevel="0" collapsed="false">
      <c r="A10" s="202" t="s">
        <v>233</v>
      </c>
      <c r="B10" s="204" t="s">
        <v>230</v>
      </c>
      <c r="C10" s="204" t="s">
        <v>234</v>
      </c>
      <c r="D10" s="205" t="s">
        <v>221</v>
      </c>
      <c r="E10" s="204" t="s">
        <v>222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</row>
    <row r="11" customFormat="false" ht="13.5" hidden="false" customHeight="true" outlineLevel="0" collapsed="false">
      <c r="D11" s="124" t="s">
        <v>189</v>
      </c>
      <c r="E11" s="124"/>
      <c r="F11" s="208" t="s">
        <v>11</v>
      </c>
      <c r="G11" s="208"/>
      <c r="H11" s="208"/>
      <c r="I11" s="208"/>
      <c r="J11" s="208" t="s">
        <v>12</v>
      </c>
      <c r="K11" s="208"/>
      <c r="L11" s="208"/>
      <c r="M11" s="208"/>
      <c r="N11" s="208" t="s">
        <v>13</v>
      </c>
      <c r="O11" s="208"/>
      <c r="P11" s="208"/>
      <c r="Q11" s="208"/>
      <c r="R11" s="208" t="s">
        <v>14</v>
      </c>
      <c r="S11" s="208"/>
      <c r="T11" s="208"/>
      <c r="U11" s="208"/>
      <c r="V11" s="208" t="s">
        <v>15</v>
      </c>
      <c r="W11" s="208"/>
      <c r="X11" s="208"/>
      <c r="Y11" s="208"/>
      <c r="Z11" s="208" t="s">
        <v>16</v>
      </c>
      <c r="AA11" s="208"/>
      <c r="AB11" s="208"/>
      <c r="AC11" s="208"/>
      <c r="AD11" s="208" t="s">
        <v>17</v>
      </c>
      <c r="AE11" s="208"/>
      <c r="AF11" s="208"/>
      <c r="AG11" s="208"/>
      <c r="AH11" s="208" t="s">
        <v>18</v>
      </c>
      <c r="AI11" s="208"/>
      <c r="AJ11" s="208"/>
      <c r="AK11" s="208"/>
      <c r="AL11" s="208" t="s">
        <v>19</v>
      </c>
      <c r="AM11" s="208"/>
      <c r="AN11" s="208"/>
      <c r="AO11" s="208"/>
      <c r="AP11" s="208" t="s">
        <v>20</v>
      </c>
      <c r="AQ11" s="208"/>
      <c r="AR11" s="208"/>
      <c r="AS11" s="208"/>
      <c r="AT11" s="208" t="s">
        <v>21</v>
      </c>
      <c r="AU11" s="208"/>
      <c r="AV11" s="208"/>
      <c r="AW11" s="208"/>
      <c r="AX11" s="208" t="s">
        <v>22</v>
      </c>
      <c r="AY11" s="208"/>
      <c r="AZ11" s="208"/>
      <c r="BA11" s="208"/>
    </row>
    <row r="12" customFormat="false" ht="33" hidden="false" customHeight="true" outlineLevel="0" collapsed="false">
      <c r="D12" s="146" t="s">
        <v>235</v>
      </c>
      <c r="E12" s="146"/>
      <c r="F12" s="209" t="n">
        <f aca="false">COUNTIF(F5:F10,"P")</f>
        <v>1</v>
      </c>
      <c r="G12" s="209" t="n">
        <f aca="false">COUNTIF(G5:G10,"P")</f>
        <v>0</v>
      </c>
      <c r="H12" s="209" t="n">
        <f aca="false">COUNTIF(H5:H10,"P")</f>
        <v>1</v>
      </c>
      <c r="I12" s="209" t="n">
        <f aca="false">COUNTIF(I5:I10,"P")</f>
        <v>1</v>
      </c>
      <c r="J12" s="209" t="n">
        <f aca="false">COUNTIF(J5:J10,"P")</f>
        <v>1</v>
      </c>
      <c r="K12" s="209" t="n">
        <f aca="false">COUNTIF(K5:K10,"P")</f>
        <v>0</v>
      </c>
      <c r="L12" s="209" t="n">
        <f aca="false">COUNTIF(L5:L10,"P")</f>
        <v>0</v>
      </c>
      <c r="M12" s="209" t="n">
        <f aca="false">COUNTIF(M5:M10,"P")</f>
        <v>1</v>
      </c>
      <c r="N12" s="209" t="n">
        <f aca="false">COUNTIF(N5:N10,"P")</f>
        <v>1</v>
      </c>
      <c r="O12" s="209" t="n">
        <f aca="false">COUNTIF(O5:O10,"P")</f>
        <v>0</v>
      </c>
      <c r="P12" s="209" t="n">
        <f aca="false">COUNTIF(P5:P10,"P")</f>
        <v>1</v>
      </c>
      <c r="Q12" s="209" t="n">
        <f aca="false">COUNTIF(Q5:Q10,"P")</f>
        <v>2</v>
      </c>
      <c r="R12" s="209" t="n">
        <f aca="false">COUNTIF(R5:R10,"P")</f>
        <v>2</v>
      </c>
      <c r="S12" s="209" t="n">
        <f aca="false">COUNTIF(S5:S10,"P")</f>
        <v>0</v>
      </c>
      <c r="T12" s="209" t="n">
        <f aca="false">COUNTIF(T5:T10,"P")</f>
        <v>0</v>
      </c>
      <c r="U12" s="209" t="n">
        <f aca="false">COUNTIF(U5:U10,"P")</f>
        <v>1</v>
      </c>
      <c r="V12" s="209" t="n">
        <f aca="false">COUNTIF(V5:V10,"P")</f>
        <v>1</v>
      </c>
      <c r="W12" s="209" t="n">
        <f aca="false">COUNTIF(W5:W10,"P")</f>
        <v>0</v>
      </c>
      <c r="X12" s="209" t="n">
        <f aca="false">COUNTIF(X5:X10,"P")</f>
        <v>1</v>
      </c>
      <c r="Y12" s="209" t="n">
        <f aca="false">COUNTIF(Y5:Y10,"P")</f>
        <v>1</v>
      </c>
      <c r="Z12" s="209" t="n">
        <f aca="false">COUNTIF(Z5:Z10,"P")</f>
        <v>1</v>
      </c>
      <c r="AA12" s="209" t="n">
        <f aca="false">COUNTIF(AA5:AA10,"P")</f>
        <v>0</v>
      </c>
      <c r="AB12" s="209" t="n">
        <f aca="false">COUNTIF(AB5:AB10,"P")</f>
        <v>0</v>
      </c>
      <c r="AC12" s="209" t="n">
        <f aca="false">COUNTIF(AC5:AC10,"P")</f>
        <v>2</v>
      </c>
      <c r="AD12" s="209" t="n">
        <f aca="false">COUNTIF(AD5:AD10,"P")</f>
        <v>2</v>
      </c>
      <c r="AE12" s="209" t="n">
        <f aca="false">COUNTIF(AE5:AE10,"P")</f>
        <v>0</v>
      </c>
      <c r="AF12" s="209" t="n">
        <f aca="false">COUNTIF(AF5:AF10,"P")</f>
        <v>1</v>
      </c>
      <c r="AG12" s="209" t="n">
        <f aca="false">COUNTIF(AG5:AG10,"P")</f>
        <v>1</v>
      </c>
      <c r="AH12" s="209" t="n">
        <f aca="false">COUNTIF(AH5:AH10,"P")</f>
        <v>1</v>
      </c>
      <c r="AI12" s="209" t="n">
        <f aca="false">COUNTIF(AI5:AI10,"P")</f>
        <v>0</v>
      </c>
      <c r="AJ12" s="209" t="n">
        <f aca="false">COUNTIF(AJ5:AJ10,"P")</f>
        <v>0</v>
      </c>
      <c r="AK12" s="209" t="n">
        <f aca="false">COUNTIF(AK5:AK10,"P")</f>
        <v>1</v>
      </c>
      <c r="AL12" s="209" t="n">
        <f aca="false">COUNTIF(AL5:AL10,"P")</f>
        <v>1</v>
      </c>
      <c r="AM12" s="209" t="n">
        <f aca="false">COUNTIF(AM5:AM10,"P")</f>
        <v>0</v>
      </c>
      <c r="AN12" s="209" t="n">
        <f aca="false">COUNTIF(AN5:AN10,"P")</f>
        <v>1</v>
      </c>
      <c r="AO12" s="209" t="n">
        <f aca="false">COUNTIF(AO5:AO10,"P")</f>
        <v>2</v>
      </c>
      <c r="AP12" s="209" t="n">
        <f aca="false">COUNTIF(AP5:AP10,"P")</f>
        <v>2</v>
      </c>
      <c r="AQ12" s="209" t="n">
        <f aca="false">COUNTIF(AQ5:AQ10,"P")</f>
        <v>0</v>
      </c>
      <c r="AR12" s="209" t="n">
        <f aca="false">COUNTIF(AR5:AR10,"P")</f>
        <v>0</v>
      </c>
      <c r="AS12" s="209" t="n">
        <f aca="false">COUNTIF(AS5:AS10,"P")</f>
        <v>1</v>
      </c>
      <c r="AT12" s="209" t="n">
        <f aca="false">COUNTIF(AT5:AT10,"P")</f>
        <v>1</v>
      </c>
      <c r="AU12" s="209" t="n">
        <f aca="false">COUNTIF(AU5:AU10,"P")</f>
        <v>0</v>
      </c>
      <c r="AV12" s="209" t="n">
        <f aca="false">COUNTIF(AV5:AV10,"P")</f>
        <v>1</v>
      </c>
      <c r="AW12" s="209" t="n">
        <f aca="false">COUNTIF(AW5:AW10,"P")</f>
        <v>1</v>
      </c>
      <c r="AX12" s="209" t="n">
        <f aca="false">COUNTIF(AX5:AX10,"P")</f>
        <v>1</v>
      </c>
      <c r="AY12" s="209" t="n">
        <f aca="false">COUNTIF(AY5:AY10,"P")</f>
        <v>0</v>
      </c>
      <c r="AZ12" s="209" t="n">
        <f aca="false">COUNTIF(AZ5:AZ10,"P")</f>
        <v>0</v>
      </c>
      <c r="BA12" s="209" t="n">
        <f aca="false">COUNTIF(BA5:BA10,"P")</f>
        <v>2</v>
      </c>
    </row>
    <row r="13" customFormat="false" ht="33" hidden="false" customHeight="true" outlineLevel="0" collapsed="false">
      <c r="D13" s="146"/>
      <c r="E13" s="146"/>
      <c r="F13" s="209" t="n">
        <f aca="false">SUM(F12:I12)</f>
        <v>3</v>
      </c>
      <c r="G13" s="209"/>
      <c r="H13" s="209"/>
      <c r="I13" s="209"/>
      <c r="J13" s="209" t="n">
        <f aca="false">SUM(J12:M12)</f>
        <v>2</v>
      </c>
      <c r="K13" s="209"/>
      <c r="L13" s="209"/>
      <c r="M13" s="209"/>
      <c r="N13" s="209" t="n">
        <f aca="false">SUM(N12:Q12)</f>
        <v>4</v>
      </c>
      <c r="O13" s="209"/>
      <c r="P13" s="209"/>
      <c r="Q13" s="209"/>
      <c r="R13" s="209" t="n">
        <f aca="false">SUM(R12:U12)</f>
        <v>3</v>
      </c>
      <c r="S13" s="209"/>
      <c r="T13" s="209"/>
      <c r="U13" s="209"/>
      <c r="V13" s="209" t="n">
        <f aca="false">SUM(V12:Y12)</f>
        <v>3</v>
      </c>
      <c r="W13" s="209"/>
      <c r="X13" s="209"/>
      <c r="Y13" s="209"/>
      <c r="Z13" s="209" t="n">
        <f aca="false">SUM(Z12:AC12)</f>
        <v>3</v>
      </c>
      <c r="AA13" s="209"/>
      <c r="AB13" s="209"/>
      <c r="AC13" s="209"/>
      <c r="AD13" s="209" t="n">
        <f aca="false">SUM(AD12:AG12)</f>
        <v>4</v>
      </c>
      <c r="AE13" s="209"/>
      <c r="AF13" s="209"/>
      <c r="AG13" s="209"/>
      <c r="AH13" s="209" t="n">
        <f aca="false">SUM(AH12:AK12)</f>
        <v>2</v>
      </c>
      <c r="AI13" s="209"/>
      <c r="AJ13" s="209"/>
      <c r="AK13" s="209"/>
      <c r="AL13" s="209" t="n">
        <f aca="false">SUM(AL12:AO12)</f>
        <v>4</v>
      </c>
      <c r="AM13" s="209"/>
      <c r="AN13" s="209"/>
      <c r="AO13" s="209"/>
      <c r="AP13" s="209" t="n">
        <f aca="false">SUM(AP12:AS12)</f>
        <v>3</v>
      </c>
      <c r="AQ13" s="209"/>
      <c r="AR13" s="209"/>
      <c r="AS13" s="209"/>
      <c r="AT13" s="209" t="n">
        <f aca="false">SUM(AT12:AW12)</f>
        <v>3</v>
      </c>
      <c r="AU13" s="209"/>
      <c r="AV13" s="209"/>
      <c r="AW13" s="209"/>
      <c r="AX13" s="209" t="n">
        <f aca="false">SUM(AX12:BA12)</f>
        <v>3</v>
      </c>
      <c r="AY13" s="209"/>
      <c r="AZ13" s="209"/>
      <c r="BA13" s="209"/>
    </row>
    <row r="14" customFormat="false" ht="33.75" hidden="false" customHeight="true" outlineLevel="0" collapsed="false">
      <c r="D14" s="146" t="s">
        <v>236</v>
      </c>
      <c r="E14" s="146"/>
      <c r="F14" s="209" t="n">
        <f aca="false">COUNTIF(F6:F11,"C")</f>
        <v>0</v>
      </c>
      <c r="G14" s="209" t="n">
        <f aca="false">COUNTIF(G6:G11,"C")</f>
        <v>0</v>
      </c>
      <c r="H14" s="209" t="n">
        <f aca="false">COUNTIF(H6:H11,"C")</f>
        <v>0</v>
      </c>
      <c r="I14" s="209" t="n">
        <f aca="false">COUNTIF(I6:I11,"C")</f>
        <v>0</v>
      </c>
      <c r="J14" s="209" t="n">
        <f aca="false">COUNTIF(J6:J11,"C")</f>
        <v>0</v>
      </c>
      <c r="K14" s="209" t="n">
        <f aca="false">COUNTIF(K6:K11,"C")</f>
        <v>0</v>
      </c>
      <c r="L14" s="209" t="n">
        <f aca="false">COUNTIF(L6:L11,"C")</f>
        <v>0</v>
      </c>
      <c r="M14" s="209" t="n">
        <f aca="false">COUNTIF(M6:M11,"C")</f>
        <v>0</v>
      </c>
      <c r="N14" s="209" t="n">
        <f aca="false">COUNTIF(N6:N11,"C")</f>
        <v>0</v>
      </c>
      <c r="O14" s="209" t="n">
        <f aca="false">COUNTIF(O6:O11,"C")</f>
        <v>0</v>
      </c>
      <c r="P14" s="209" t="n">
        <f aca="false">COUNTIF(P6:P11,"C")</f>
        <v>0</v>
      </c>
      <c r="Q14" s="209" t="n">
        <f aca="false">COUNTIF(Q6:Q11,"C")</f>
        <v>0</v>
      </c>
      <c r="R14" s="209" t="n">
        <f aca="false">COUNTIF(R6:R11,"C")</f>
        <v>0</v>
      </c>
      <c r="S14" s="209" t="n">
        <f aca="false">COUNTIF(S6:S11,"C")</f>
        <v>0</v>
      </c>
      <c r="T14" s="209" t="n">
        <f aca="false">COUNTIF(T6:T11,"C")</f>
        <v>0</v>
      </c>
      <c r="U14" s="209" t="n">
        <f aca="false">COUNTIF(U6:U11,"C")</f>
        <v>0</v>
      </c>
      <c r="V14" s="209" t="n">
        <f aca="false">COUNTIF(V6:V11,"C")</f>
        <v>0</v>
      </c>
      <c r="W14" s="209" t="n">
        <f aca="false">COUNTIF(W6:W11,"C")</f>
        <v>0</v>
      </c>
      <c r="X14" s="209" t="n">
        <f aca="false">COUNTIF(X6:X11,"C")</f>
        <v>0</v>
      </c>
      <c r="Y14" s="209" t="n">
        <f aca="false">COUNTIF(Y6:Y11,"C")</f>
        <v>0</v>
      </c>
      <c r="Z14" s="209" t="n">
        <f aca="false">COUNTIF(Z6:Z11,"C")</f>
        <v>0</v>
      </c>
      <c r="AA14" s="209" t="n">
        <f aca="false">COUNTIF(AA6:AA11,"C")</f>
        <v>0</v>
      </c>
      <c r="AB14" s="209" t="n">
        <f aca="false">COUNTIF(AB6:AB11,"C")</f>
        <v>0</v>
      </c>
      <c r="AC14" s="209" t="n">
        <f aca="false">COUNTIF(AC6:AC11,"C")</f>
        <v>0</v>
      </c>
      <c r="AD14" s="209" t="n">
        <f aca="false">COUNTIF(AD6:AD11,"C")</f>
        <v>0</v>
      </c>
      <c r="AE14" s="209" t="n">
        <f aca="false">COUNTIF(AE6:AE11,"C")</f>
        <v>0</v>
      </c>
      <c r="AF14" s="209" t="n">
        <f aca="false">COUNTIF(AF6:AF11,"C")</f>
        <v>0</v>
      </c>
      <c r="AG14" s="209" t="n">
        <f aca="false">COUNTIF(AG6:AG11,"C")</f>
        <v>0</v>
      </c>
      <c r="AH14" s="209" t="n">
        <f aca="false">COUNTIF(AH6:AH11,"C")</f>
        <v>0</v>
      </c>
      <c r="AI14" s="209" t="n">
        <f aca="false">COUNTIF(AI6:AI11,"C")</f>
        <v>0</v>
      </c>
      <c r="AJ14" s="209" t="n">
        <f aca="false">COUNTIF(AJ6:AJ11,"C")</f>
        <v>0</v>
      </c>
      <c r="AK14" s="209" t="n">
        <f aca="false">COUNTIF(AK6:AK11,"C")</f>
        <v>0</v>
      </c>
      <c r="AL14" s="209" t="n">
        <f aca="false">COUNTIF(AL6:AL11,"C")</f>
        <v>0</v>
      </c>
      <c r="AM14" s="209" t="n">
        <f aca="false">COUNTIF(AM6:AM11,"C")</f>
        <v>0</v>
      </c>
      <c r="AN14" s="209" t="n">
        <f aca="false">COUNTIF(AN6:AN11,"C")</f>
        <v>0</v>
      </c>
      <c r="AO14" s="209" t="n">
        <f aca="false">COUNTIF(AO6:AO11,"C")</f>
        <v>0</v>
      </c>
      <c r="AP14" s="209" t="n">
        <f aca="false">COUNTIF(AP6:AP11,"C")</f>
        <v>0</v>
      </c>
      <c r="AQ14" s="209" t="n">
        <f aca="false">COUNTIF(AQ6:AQ11,"C")</f>
        <v>0</v>
      </c>
      <c r="AR14" s="209" t="n">
        <f aca="false">COUNTIF(AR6:AR11,"C")</f>
        <v>0</v>
      </c>
      <c r="AS14" s="209" t="n">
        <f aca="false">COUNTIF(AS6:AS11,"C")</f>
        <v>0</v>
      </c>
      <c r="AT14" s="209" t="n">
        <f aca="false">COUNTIF(AT6:AT11,"C")</f>
        <v>0</v>
      </c>
      <c r="AU14" s="209" t="n">
        <f aca="false">COUNTIF(AU6:AU11,"C")</f>
        <v>0</v>
      </c>
      <c r="AV14" s="209" t="n">
        <f aca="false">COUNTIF(AV6:AV11,"C")</f>
        <v>0</v>
      </c>
      <c r="AW14" s="209" t="n">
        <f aca="false">COUNTIF(AW6:AW11,"C")</f>
        <v>0</v>
      </c>
      <c r="AX14" s="209" t="n">
        <f aca="false">COUNTIF(AX6:AX11,"C")</f>
        <v>0</v>
      </c>
      <c r="AY14" s="209" t="n">
        <f aca="false">COUNTIF(AY6:AY11,"C")</f>
        <v>0</v>
      </c>
      <c r="AZ14" s="209" t="n">
        <f aca="false">COUNTIF(AZ6:AZ11,"C")</f>
        <v>0</v>
      </c>
      <c r="BA14" s="209" t="n">
        <f aca="false">COUNTIF(BA5:BA11,"C")</f>
        <v>0</v>
      </c>
    </row>
    <row r="15" customFormat="false" ht="28.5" hidden="false" customHeight="true" outlineLevel="0" collapsed="false">
      <c r="D15" s="146"/>
      <c r="E15" s="146"/>
      <c r="F15" s="209" t="n">
        <f aca="false">SUM(F14:I14)</f>
        <v>0</v>
      </c>
      <c r="G15" s="209"/>
      <c r="H15" s="209"/>
      <c r="I15" s="209"/>
      <c r="J15" s="209" t="n">
        <f aca="false">SUM(J14:M14)</f>
        <v>0</v>
      </c>
      <c r="K15" s="209"/>
      <c r="L15" s="209"/>
      <c r="M15" s="209"/>
      <c r="N15" s="209" t="n">
        <f aca="false">SUM(N14:Q14)</f>
        <v>0</v>
      </c>
      <c r="O15" s="209"/>
      <c r="P15" s="209"/>
      <c r="Q15" s="209"/>
      <c r="R15" s="209" t="n">
        <f aca="false">SUM(R14:U14)</f>
        <v>0</v>
      </c>
      <c r="S15" s="209"/>
      <c r="T15" s="209"/>
      <c r="U15" s="209"/>
      <c r="V15" s="209" t="n">
        <f aca="false">SUM(V14:Y14)</f>
        <v>0</v>
      </c>
      <c r="W15" s="209"/>
      <c r="X15" s="209"/>
      <c r="Y15" s="209"/>
      <c r="Z15" s="209" t="n">
        <f aca="false">SUM(Z14:AC14)</f>
        <v>0</v>
      </c>
      <c r="AA15" s="209"/>
      <c r="AB15" s="209"/>
      <c r="AC15" s="209"/>
      <c r="AD15" s="209" t="n">
        <f aca="false">SUM(AD14:AG14)</f>
        <v>0</v>
      </c>
      <c r="AE15" s="209"/>
      <c r="AF15" s="209"/>
      <c r="AG15" s="209"/>
      <c r="AH15" s="209" t="n">
        <f aca="false">SUM(AH14:AK14)</f>
        <v>0</v>
      </c>
      <c r="AI15" s="209"/>
      <c r="AJ15" s="209"/>
      <c r="AK15" s="209"/>
      <c r="AL15" s="209" t="n">
        <f aca="false">SUM(AL14:AO14)</f>
        <v>0</v>
      </c>
      <c r="AM15" s="209"/>
      <c r="AN15" s="209"/>
      <c r="AO15" s="209"/>
      <c r="AP15" s="209" t="n">
        <f aca="false">SUM(AP14:AS14)</f>
        <v>0</v>
      </c>
      <c r="AQ15" s="209"/>
      <c r="AR15" s="209"/>
      <c r="AS15" s="209"/>
      <c r="AT15" s="209" t="n">
        <f aca="false">SUM(AT14:AW14)</f>
        <v>0</v>
      </c>
      <c r="AU15" s="209"/>
      <c r="AV15" s="209"/>
      <c r="AW15" s="209"/>
      <c r="AX15" s="209" t="n">
        <f aca="false">SUM(AX14:BA14)</f>
        <v>0</v>
      </c>
      <c r="AY15" s="209"/>
      <c r="AZ15" s="209"/>
      <c r="BA15" s="209"/>
    </row>
  </sheetData>
  <mergeCells count="59">
    <mergeCell ref="A1:B1"/>
    <mergeCell ref="C1:AO1"/>
    <mergeCell ref="AP1:BA1"/>
    <mergeCell ref="A3:A4"/>
    <mergeCell ref="B3:B4"/>
    <mergeCell ref="C3:C4"/>
    <mergeCell ref="D3:D4"/>
    <mergeCell ref="E3:E4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D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D12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D14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AT15:AW15"/>
    <mergeCell ref="AX15:BA15"/>
  </mergeCells>
  <conditionalFormatting sqref="F5:BA10">
    <cfRule type="cellIs" priority="2" operator="equal" aboveAverage="0" equalAverage="0" bottom="0" percent="0" rank="0" text="" dxfId="0">
      <formula>"P"</formula>
    </cfRule>
  </conditionalFormatting>
  <conditionalFormatting sqref="F5:BA10">
    <cfRule type="cellIs" priority="3" operator="equal" aboveAverage="0" equalAverage="0" bottom="0" percent="0" rank="0" text="" dxfId="1">
      <formula>"R"</formula>
    </cfRule>
    <cfRule type="cellIs" priority="4" operator="equal" aboveAverage="0" equalAverage="0" bottom="0" percent="0" rank="0" text="" dxfId="2">
      <formula>"C"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"/>
  <sheetViews>
    <sheetView windowProtection="false" showFormulas="false" showGridLines="tru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210" width="58.2551020408163"/>
    <col collapsed="false" hidden="false" max="2" min="2" style="210" width="34.1173469387755"/>
    <col collapsed="false" hidden="false" max="1025" min="3" style="210" width="11.4540816326531"/>
  </cols>
  <sheetData>
    <row r="1" customFormat="false" ht="15" hidden="false" customHeight="false" outlineLevel="0" collapsed="false">
      <c r="A1" s="211" t="s">
        <v>237</v>
      </c>
      <c r="B1" s="211"/>
      <c r="C1" s="212"/>
      <c r="D1" s="212"/>
      <c r="E1" s="212"/>
    </row>
    <row r="2" customFormat="false" ht="15" hidden="false" customHeight="false" outlineLevel="0" collapsed="false">
      <c r="A2" s="211" t="s">
        <v>203</v>
      </c>
      <c r="B2" s="211" t="s">
        <v>238</v>
      </c>
    </row>
    <row r="3" customFormat="false" ht="29.25" hidden="false" customHeight="false" outlineLevel="0" collapsed="false">
      <c r="A3" s="213" t="s">
        <v>239</v>
      </c>
      <c r="B3" s="213" t="s">
        <v>240</v>
      </c>
    </row>
    <row r="4" customFormat="false" ht="29.25" hidden="false" customHeight="false" outlineLevel="0" collapsed="false">
      <c r="A4" s="213" t="s">
        <v>241</v>
      </c>
      <c r="B4" s="213" t="s">
        <v>242</v>
      </c>
    </row>
    <row r="5" customFormat="false" ht="42.75" hidden="false" customHeight="false" outlineLevel="0" collapsed="false">
      <c r="A5" s="213" t="s">
        <v>243</v>
      </c>
      <c r="B5" s="213" t="s">
        <v>244</v>
      </c>
    </row>
    <row r="6" customFormat="false" ht="42.75" hidden="false" customHeight="false" outlineLevel="0" collapsed="false">
      <c r="A6" s="213" t="s">
        <v>245</v>
      </c>
      <c r="B6" s="213" t="s">
        <v>246</v>
      </c>
    </row>
    <row r="7" customFormat="false" ht="42.75" hidden="false" customHeight="false" outlineLevel="0" collapsed="false">
      <c r="A7" s="213" t="s">
        <v>247</v>
      </c>
      <c r="B7" s="213" t="s">
        <v>248</v>
      </c>
    </row>
    <row r="8" customFormat="false" ht="42.75" hidden="false" customHeight="false" outlineLevel="0" collapsed="false">
      <c r="A8" s="213" t="s">
        <v>249</v>
      </c>
      <c r="B8" s="213" t="s">
        <v>250</v>
      </c>
    </row>
    <row r="9" customFormat="false" ht="29.25" hidden="false" customHeight="false" outlineLevel="0" collapsed="false">
      <c r="A9" s="213" t="s">
        <v>251</v>
      </c>
      <c r="B9" s="213" t="s">
        <v>252</v>
      </c>
    </row>
    <row r="10" customFormat="false" ht="29.25" hidden="false" customHeight="false" outlineLevel="0" collapsed="false">
      <c r="A10" s="213" t="s">
        <v>253</v>
      </c>
      <c r="B10" s="213" t="s">
        <v>254</v>
      </c>
    </row>
    <row r="11" customFormat="false" ht="29.25" hidden="false" customHeight="false" outlineLevel="0" collapsed="false">
      <c r="A11" s="213" t="s">
        <v>255</v>
      </c>
      <c r="B11" s="213" t="s">
        <v>254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0"/>
  <sheetViews>
    <sheetView windowProtection="false" showFormulas="false" showGridLines="true" showRowColHeaders="true" showZeros="true" rightToLeft="false" tabSelected="false" showOutlineSymbols="true" defaultGridColor="true" view="pageBreakPreview" topLeftCell="A7" colorId="64" zoomScale="100" zoomScaleNormal="90" zoomScalePageLayoutView="100" workbookViewId="0">
      <selection pane="topLeft" activeCell="E49" activeCellId="0" sqref="E49"/>
    </sheetView>
  </sheetViews>
  <sheetFormatPr defaultRowHeight="12.75"/>
  <cols>
    <col collapsed="false" hidden="false" max="1" min="1" style="214" width="2.29591836734694"/>
    <col collapsed="false" hidden="false" max="2" min="2" style="215" width="12.4081632653061"/>
    <col collapsed="false" hidden="false" max="3" min="3" style="215" width="24.9489795918367"/>
    <col collapsed="false" hidden="false" max="4" min="4" style="216" width="55.6989795918367"/>
    <col collapsed="false" hidden="false" max="5" min="5" style="214" width="24.6785714285714"/>
    <col collapsed="false" hidden="false" max="6" min="6" style="214" width="16.3163265306122"/>
    <col collapsed="false" hidden="false" max="37" min="7" style="214" width="3.78061224489796"/>
    <col collapsed="false" hidden="false" max="38" min="38" style="214" width="3.90816326530612"/>
    <col collapsed="false" hidden="false" max="41" min="39" style="214" width="3.78061224489796"/>
    <col collapsed="false" hidden="false" max="42" min="42" style="214" width="3.37244897959184"/>
    <col collapsed="false" hidden="false" max="54" min="43" style="214" width="3.78061224489796"/>
    <col collapsed="false" hidden="false" max="1025" min="55" style="214" width="9.16836734693878"/>
  </cols>
  <sheetData>
    <row r="1" customFormat="false" ht="13.5" hidden="tru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9.75" hidden="false" customHeight="true" outlineLevel="0" collapsed="false">
      <c r="A2" s="0"/>
      <c r="B2" s="217" t="s">
        <v>256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8"/>
      <c r="AX2" s="218"/>
      <c r="AY2" s="218"/>
      <c r="AZ2" s="218"/>
      <c r="BA2" s="218"/>
      <c r="BB2" s="218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8.75" hidden="false" customHeight="true" outlineLevel="0" collapsed="false">
      <c r="A3" s="0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218"/>
      <c r="AY3" s="218"/>
      <c r="AZ3" s="218"/>
      <c r="BA3" s="218"/>
      <c r="BB3" s="218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0"/>
      <c r="B4" s="219"/>
      <c r="C4" s="220"/>
      <c r="D4" s="221"/>
      <c r="E4" s="221"/>
      <c r="F4" s="221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3"/>
      <c r="AX4" s="223"/>
      <c r="AY4" s="223"/>
      <c r="AZ4" s="223"/>
      <c r="BA4" s="223"/>
      <c r="BB4" s="223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0"/>
      <c r="B5" s="219"/>
      <c r="C5" s="220"/>
      <c r="D5" s="221"/>
      <c r="E5" s="221"/>
      <c r="F5" s="221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2" hidden="false" customHeight="true" outlineLevel="0" collapsed="false">
      <c r="A6" s="0"/>
      <c r="B6" s="224"/>
      <c r="C6" s="0"/>
      <c r="D6" s="0"/>
      <c r="E6" s="0"/>
      <c r="F6" s="0"/>
      <c r="G6" s="225" t="n">
        <v>2019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226" customFormat="true" ht="33.75" hidden="false" customHeight="true" outlineLevel="0" collapsed="false">
      <c r="B7" s="227" t="s">
        <v>257</v>
      </c>
      <c r="C7" s="228" t="s">
        <v>258</v>
      </c>
      <c r="D7" s="229" t="s">
        <v>259</v>
      </c>
      <c r="E7" s="228" t="s">
        <v>10</v>
      </c>
      <c r="F7" s="228" t="s">
        <v>260</v>
      </c>
      <c r="G7" s="230" t="s">
        <v>11</v>
      </c>
      <c r="H7" s="230"/>
      <c r="I7" s="230"/>
      <c r="J7" s="230"/>
      <c r="K7" s="231" t="s">
        <v>12</v>
      </c>
      <c r="L7" s="231"/>
      <c r="M7" s="231"/>
      <c r="N7" s="231"/>
      <c r="O7" s="230" t="s">
        <v>13</v>
      </c>
      <c r="P7" s="230"/>
      <c r="Q7" s="230"/>
      <c r="R7" s="230"/>
      <c r="S7" s="231" t="s">
        <v>14</v>
      </c>
      <c r="T7" s="231"/>
      <c r="U7" s="231"/>
      <c r="V7" s="231"/>
      <c r="W7" s="230" t="s">
        <v>15</v>
      </c>
      <c r="X7" s="230"/>
      <c r="Y7" s="230"/>
      <c r="Z7" s="230"/>
      <c r="AA7" s="231" t="s">
        <v>16</v>
      </c>
      <c r="AB7" s="231"/>
      <c r="AC7" s="231"/>
      <c r="AD7" s="231"/>
      <c r="AE7" s="230" t="s">
        <v>17</v>
      </c>
      <c r="AF7" s="230"/>
      <c r="AG7" s="230"/>
      <c r="AH7" s="230"/>
      <c r="AI7" s="231" t="s">
        <v>18</v>
      </c>
      <c r="AJ7" s="231"/>
      <c r="AK7" s="231"/>
      <c r="AL7" s="231"/>
      <c r="AM7" s="230" t="s">
        <v>19</v>
      </c>
      <c r="AN7" s="230"/>
      <c r="AO7" s="230"/>
      <c r="AP7" s="230"/>
      <c r="AQ7" s="231" t="s">
        <v>20</v>
      </c>
      <c r="AR7" s="231"/>
      <c r="AS7" s="231"/>
      <c r="AT7" s="231"/>
      <c r="AU7" s="230" t="s">
        <v>21</v>
      </c>
      <c r="AV7" s="230"/>
      <c r="AW7" s="230"/>
      <c r="AX7" s="230"/>
      <c r="AY7" s="231" t="s">
        <v>22</v>
      </c>
      <c r="AZ7" s="231"/>
      <c r="BA7" s="231"/>
      <c r="BB7" s="231"/>
    </row>
    <row r="8" customFormat="false" ht="36" hidden="false" customHeight="true" outlineLevel="0" collapsed="false">
      <c r="B8" s="232"/>
      <c r="C8" s="232"/>
      <c r="D8" s="233" t="s">
        <v>261</v>
      </c>
      <c r="E8" s="234" t="s">
        <v>262</v>
      </c>
      <c r="F8" s="235" t="s">
        <v>263</v>
      </c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</row>
    <row r="9" customFormat="false" ht="36" hidden="false" customHeight="true" outlineLevel="0" collapsed="false">
      <c r="B9" s="232"/>
      <c r="C9" s="232"/>
      <c r="D9" s="233"/>
      <c r="E9" s="234"/>
      <c r="F9" s="235"/>
      <c r="G9" s="237"/>
      <c r="H9" s="238"/>
      <c r="I9" s="238"/>
      <c r="J9" s="239"/>
      <c r="K9" s="237"/>
      <c r="L9" s="238"/>
      <c r="M9" s="238"/>
      <c r="N9" s="239"/>
      <c r="O9" s="237"/>
      <c r="P9" s="238"/>
      <c r="Q9" s="238"/>
      <c r="R9" s="239"/>
      <c r="S9" s="237"/>
      <c r="T9" s="238"/>
      <c r="U9" s="238"/>
      <c r="V9" s="239"/>
      <c r="W9" s="240"/>
      <c r="X9" s="240"/>
      <c r="Y9" s="240"/>
      <c r="Z9" s="240"/>
      <c r="AA9" s="237"/>
      <c r="AB9" s="238"/>
      <c r="AC9" s="238"/>
      <c r="AD9" s="239"/>
      <c r="AE9" s="237"/>
      <c r="AF9" s="238"/>
      <c r="AG9" s="238"/>
      <c r="AH9" s="239"/>
      <c r="AI9" s="237"/>
      <c r="AJ9" s="238"/>
      <c r="AK9" s="238"/>
      <c r="AL9" s="239"/>
      <c r="AM9" s="237"/>
      <c r="AN9" s="238"/>
      <c r="AO9" s="238"/>
      <c r="AP9" s="239"/>
      <c r="AQ9" s="237"/>
      <c r="AR9" s="238"/>
      <c r="AS9" s="238"/>
      <c r="AT9" s="239"/>
      <c r="AU9" s="237"/>
      <c r="AV9" s="238"/>
      <c r="AW9" s="238"/>
      <c r="AX9" s="239"/>
      <c r="AY9" s="237"/>
      <c r="AZ9" s="238"/>
      <c r="BA9" s="238"/>
      <c r="BB9" s="239"/>
    </row>
    <row r="10" customFormat="false" ht="36" hidden="false" customHeight="true" outlineLevel="0" collapsed="false">
      <c r="B10" s="232"/>
      <c r="C10" s="232"/>
      <c r="D10" s="233"/>
      <c r="E10" s="234"/>
      <c r="F10" s="235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</row>
    <row r="11" customFormat="false" ht="36" hidden="false" customHeight="true" outlineLevel="0" collapsed="false">
      <c r="B11" s="232"/>
      <c r="C11" s="232"/>
      <c r="D11" s="242" t="s">
        <v>264</v>
      </c>
      <c r="E11" s="243" t="s">
        <v>265</v>
      </c>
      <c r="F11" s="243" t="s">
        <v>266</v>
      </c>
      <c r="G11" s="244"/>
      <c r="H11" s="244"/>
      <c r="I11" s="244"/>
      <c r="J11" s="244"/>
      <c r="K11" s="245"/>
      <c r="L11" s="245"/>
      <c r="M11" s="245"/>
      <c r="N11" s="245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</row>
    <row r="12" customFormat="false" ht="36" hidden="false" customHeight="true" outlineLevel="0" collapsed="false">
      <c r="B12" s="232"/>
      <c r="C12" s="232"/>
      <c r="D12" s="242"/>
      <c r="E12" s="243"/>
      <c r="F12" s="243"/>
      <c r="G12" s="244"/>
      <c r="H12" s="244"/>
      <c r="I12" s="244"/>
      <c r="J12" s="244"/>
      <c r="K12" s="247"/>
      <c r="L12" s="247"/>
      <c r="M12" s="247"/>
      <c r="N12" s="247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</row>
    <row r="13" customFormat="false" ht="36" hidden="false" customHeight="true" outlineLevel="0" collapsed="false">
      <c r="B13" s="232"/>
      <c r="C13" s="232"/>
      <c r="D13" s="242" t="s">
        <v>267</v>
      </c>
      <c r="E13" s="243" t="s">
        <v>268</v>
      </c>
      <c r="F13" s="248" t="s">
        <v>266</v>
      </c>
      <c r="G13" s="249"/>
      <c r="H13" s="249"/>
      <c r="I13" s="249"/>
      <c r="J13" s="249"/>
      <c r="K13" s="245"/>
      <c r="L13" s="245"/>
      <c r="M13" s="245"/>
      <c r="N13" s="245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</row>
    <row r="14" customFormat="false" ht="36" hidden="false" customHeight="true" outlineLevel="0" collapsed="false">
      <c r="B14" s="232"/>
      <c r="C14" s="232"/>
      <c r="D14" s="242"/>
      <c r="E14" s="243"/>
      <c r="F14" s="248"/>
      <c r="G14" s="249"/>
      <c r="H14" s="249"/>
      <c r="I14" s="249"/>
      <c r="J14" s="249"/>
      <c r="K14" s="247"/>
      <c r="L14" s="247"/>
      <c r="M14" s="247"/>
      <c r="N14" s="247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</row>
    <row r="15" customFormat="false" ht="36" hidden="false" customHeight="true" outlineLevel="0" collapsed="false">
      <c r="B15" s="232"/>
      <c r="C15" s="232"/>
      <c r="D15" s="242" t="s">
        <v>269</v>
      </c>
      <c r="E15" s="243" t="s">
        <v>270</v>
      </c>
      <c r="F15" s="248" t="s">
        <v>263</v>
      </c>
      <c r="G15" s="246"/>
      <c r="H15" s="246"/>
      <c r="I15" s="246"/>
      <c r="J15" s="246"/>
      <c r="K15" s="246"/>
      <c r="L15" s="246"/>
      <c r="M15" s="246"/>
      <c r="N15" s="246"/>
      <c r="O15" s="250"/>
      <c r="P15" s="250"/>
      <c r="Q15" s="250"/>
      <c r="R15" s="250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</row>
    <row r="16" customFormat="false" ht="36" hidden="false" customHeight="true" outlineLevel="0" collapsed="false">
      <c r="B16" s="232"/>
      <c r="C16" s="232"/>
      <c r="D16" s="242"/>
      <c r="E16" s="243"/>
      <c r="F16" s="248"/>
      <c r="G16" s="246"/>
      <c r="H16" s="246"/>
      <c r="I16" s="246"/>
      <c r="J16" s="246"/>
      <c r="K16" s="246"/>
      <c r="L16" s="246"/>
      <c r="M16" s="246"/>
      <c r="N16" s="246"/>
      <c r="O16" s="247"/>
      <c r="P16" s="247"/>
      <c r="Q16" s="247"/>
      <c r="R16" s="247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</row>
    <row r="17" customFormat="false" ht="36" hidden="false" customHeight="true" outlineLevel="0" collapsed="false">
      <c r="B17" s="232"/>
      <c r="C17" s="232"/>
      <c r="D17" s="251" t="s">
        <v>271</v>
      </c>
      <c r="E17" s="252" t="s">
        <v>270</v>
      </c>
      <c r="F17" s="253" t="s">
        <v>263</v>
      </c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</row>
    <row r="18" customFormat="false" ht="36" hidden="false" customHeight="true" outlineLevel="0" collapsed="false">
      <c r="B18" s="232"/>
      <c r="C18" s="232"/>
      <c r="D18" s="251"/>
      <c r="E18" s="252"/>
      <c r="F18" s="253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</row>
    <row r="19" customFormat="false" ht="36" hidden="false" customHeight="true" outlineLevel="0" collapsed="false">
      <c r="B19" s="232"/>
      <c r="C19" s="232" t="s">
        <v>272</v>
      </c>
      <c r="D19" s="233" t="s">
        <v>273</v>
      </c>
      <c r="E19" s="234" t="s">
        <v>274</v>
      </c>
      <c r="F19" s="235" t="s">
        <v>263</v>
      </c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</row>
    <row r="20" customFormat="false" ht="36" hidden="false" customHeight="true" outlineLevel="0" collapsed="false">
      <c r="B20" s="232"/>
      <c r="C20" s="232"/>
      <c r="D20" s="233"/>
      <c r="E20" s="234"/>
      <c r="F20" s="235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</row>
    <row r="21" customFormat="false" ht="36" hidden="false" customHeight="true" outlineLevel="0" collapsed="false">
      <c r="B21" s="232"/>
      <c r="C21" s="232"/>
      <c r="D21" s="242" t="s">
        <v>275</v>
      </c>
      <c r="E21" s="243" t="s">
        <v>262</v>
      </c>
      <c r="F21" s="248" t="s">
        <v>263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</row>
    <row r="22" customFormat="false" ht="36" hidden="false" customHeight="true" outlineLevel="0" collapsed="false">
      <c r="B22" s="232"/>
      <c r="C22" s="232"/>
      <c r="D22" s="242"/>
      <c r="E22" s="243"/>
      <c r="F22" s="248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</row>
    <row r="23" customFormat="false" ht="36" hidden="false" customHeight="true" outlineLevel="0" collapsed="false">
      <c r="B23" s="232"/>
      <c r="C23" s="232"/>
      <c r="D23" s="242" t="s">
        <v>276</v>
      </c>
      <c r="E23" s="243" t="s">
        <v>277</v>
      </c>
      <c r="F23" s="248" t="s">
        <v>263</v>
      </c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</row>
    <row r="24" customFormat="false" ht="36" hidden="false" customHeight="true" outlineLevel="0" collapsed="false">
      <c r="B24" s="232"/>
      <c r="C24" s="232"/>
      <c r="D24" s="242"/>
      <c r="E24" s="243"/>
      <c r="F24" s="248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</row>
    <row r="25" customFormat="false" ht="36" hidden="false" customHeight="true" outlineLevel="0" collapsed="false">
      <c r="B25" s="232"/>
      <c r="C25" s="232"/>
      <c r="D25" s="242" t="s">
        <v>278</v>
      </c>
      <c r="E25" s="243" t="s">
        <v>262</v>
      </c>
      <c r="F25" s="248" t="s">
        <v>263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</row>
    <row r="26" customFormat="false" ht="36" hidden="false" customHeight="true" outlineLevel="0" collapsed="false">
      <c r="B26" s="232"/>
      <c r="C26" s="232"/>
      <c r="D26" s="242"/>
      <c r="E26" s="243"/>
      <c r="F26" s="248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</row>
    <row r="27" customFormat="false" ht="36" hidden="false" customHeight="true" outlineLevel="0" collapsed="false">
      <c r="B27" s="232"/>
      <c r="C27" s="232"/>
      <c r="D27" s="242" t="s">
        <v>279</v>
      </c>
      <c r="E27" s="243" t="s">
        <v>277</v>
      </c>
      <c r="F27" s="248" t="s">
        <v>263</v>
      </c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</row>
    <row r="28" customFormat="false" ht="36" hidden="false" customHeight="true" outlineLevel="0" collapsed="false">
      <c r="B28" s="232"/>
      <c r="C28" s="232"/>
      <c r="D28" s="242"/>
      <c r="E28" s="243"/>
      <c r="F28" s="248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</row>
    <row r="29" customFormat="false" ht="36" hidden="false" customHeight="true" outlineLevel="0" collapsed="false">
      <c r="B29" s="232"/>
      <c r="C29" s="232"/>
      <c r="D29" s="242" t="s">
        <v>280</v>
      </c>
      <c r="E29" s="243" t="s">
        <v>262</v>
      </c>
      <c r="F29" s="248" t="s">
        <v>263</v>
      </c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</row>
    <row r="30" customFormat="false" ht="36" hidden="false" customHeight="true" outlineLevel="0" collapsed="false">
      <c r="B30" s="232"/>
      <c r="C30" s="232"/>
      <c r="D30" s="242"/>
      <c r="E30" s="243"/>
      <c r="F30" s="248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</row>
    <row r="31" customFormat="false" ht="36" hidden="false" customHeight="true" outlineLevel="0" collapsed="false">
      <c r="B31" s="232"/>
      <c r="C31" s="232"/>
      <c r="D31" s="242" t="s">
        <v>281</v>
      </c>
      <c r="E31" s="243" t="s">
        <v>262</v>
      </c>
      <c r="F31" s="248" t="s">
        <v>263</v>
      </c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</row>
    <row r="32" customFormat="false" ht="36" hidden="false" customHeight="true" outlineLevel="0" collapsed="false">
      <c r="B32" s="232"/>
      <c r="C32" s="232"/>
      <c r="D32" s="242"/>
      <c r="E32" s="243"/>
      <c r="F32" s="248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</row>
    <row r="33" customFormat="false" ht="36" hidden="false" customHeight="true" outlineLevel="0" collapsed="false">
      <c r="B33" s="232"/>
      <c r="C33" s="232"/>
      <c r="D33" s="242" t="s">
        <v>282</v>
      </c>
      <c r="E33" s="243" t="s">
        <v>283</v>
      </c>
      <c r="F33" s="248" t="s">
        <v>263</v>
      </c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</row>
    <row r="34" customFormat="false" ht="36" hidden="false" customHeight="true" outlineLevel="0" collapsed="false">
      <c r="B34" s="232"/>
      <c r="C34" s="232"/>
      <c r="D34" s="242"/>
      <c r="E34" s="243"/>
      <c r="F34" s="248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</row>
    <row r="35" customFormat="false" ht="36" hidden="false" customHeight="true" outlineLevel="0" collapsed="false">
      <c r="B35" s="232"/>
      <c r="C35" s="232"/>
      <c r="D35" s="242" t="s">
        <v>284</v>
      </c>
      <c r="E35" s="243" t="s">
        <v>262</v>
      </c>
      <c r="F35" s="248" t="s">
        <v>263</v>
      </c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</row>
    <row r="36" customFormat="false" ht="36" hidden="false" customHeight="true" outlineLevel="0" collapsed="false">
      <c r="B36" s="232"/>
      <c r="C36" s="232"/>
      <c r="D36" s="242"/>
      <c r="E36" s="243"/>
      <c r="F36" s="248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</row>
    <row r="37" customFormat="false" ht="36" hidden="false" customHeight="true" outlineLevel="0" collapsed="false">
      <c r="B37" s="232"/>
      <c r="C37" s="232"/>
      <c r="D37" s="242" t="s">
        <v>285</v>
      </c>
      <c r="E37" s="243" t="s">
        <v>286</v>
      </c>
      <c r="F37" s="248" t="s">
        <v>263</v>
      </c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</row>
    <row r="38" customFormat="false" ht="36" hidden="false" customHeight="true" outlineLevel="0" collapsed="false">
      <c r="B38" s="232"/>
      <c r="C38" s="232"/>
      <c r="D38" s="242"/>
      <c r="E38" s="243"/>
      <c r="F38" s="248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</row>
    <row r="39" customFormat="false" ht="36" hidden="false" customHeight="true" outlineLevel="0" collapsed="false">
      <c r="B39" s="232"/>
      <c r="C39" s="232"/>
      <c r="D39" s="242" t="s">
        <v>287</v>
      </c>
      <c r="E39" s="243" t="s">
        <v>288</v>
      </c>
      <c r="F39" s="248" t="s">
        <v>263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</row>
    <row r="40" customFormat="false" ht="36" hidden="false" customHeight="true" outlineLevel="0" collapsed="false">
      <c r="B40" s="232"/>
      <c r="C40" s="232"/>
      <c r="D40" s="242"/>
      <c r="E40" s="243"/>
      <c r="F40" s="248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</row>
    <row r="41" customFormat="false" ht="36" hidden="false" customHeight="true" outlineLevel="0" collapsed="false">
      <c r="B41" s="232"/>
      <c r="C41" s="232"/>
      <c r="D41" s="242" t="s">
        <v>289</v>
      </c>
      <c r="E41" s="243" t="s">
        <v>290</v>
      </c>
      <c r="F41" s="248" t="s">
        <v>263</v>
      </c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</row>
    <row r="42" customFormat="false" ht="36" hidden="false" customHeight="true" outlineLevel="0" collapsed="false">
      <c r="B42" s="232"/>
      <c r="C42" s="232"/>
      <c r="D42" s="242"/>
      <c r="E42" s="243"/>
      <c r="F42" s="248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</row>
    <row r="43" customFormat="false" ht="36" hidden="false" customHeight="true" outlineLevel="0" collapsed="false">
      <c r="B43" s="232"/>
      <c r="C43" s="232"/>
      <c r="D43" s="242" t="s">
        <v>291</v>
      </c>
      <c r="E43" s="243" t="s">
        <v>270</v>
      </c>
      <c r="F43" s="248" t="s">
        <v>263</v>
      </c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</row>
    <row r="44" customFormat="false" ht="36" hidden="false" customHeight="true" outlineLevel="0" collapsed="false">
      <c r="B44" s="232"/>
      <c r="C44" s="232"/>
      <c r="D44" s="242"/>
      <c r="E44" s="243"/>
      <c r="F44" s="248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</row>
    <row r="45" customFormat="false" ht="36" hidden="false" customHeight="true" outlineLevel="0" collapsed="false">
      <c r="B45" s="232"/>
      <c r="C45" s="232"/>
      <c r="D45" s="251" t="s">
        <v>292</v>
      </c>
      <c r="E45" s="252" t="s">
        <v>262</v>
      </c>
      <c r="F45" s="253" t="s">
        <v>263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</row>
    <row r="46" customFormat="false" ht="36" hidden="false" customHeight="true" outlineLevel="0" collapsed="false">
      <c r="B46" s="232"/>
      <c r="C46" s="232"/>
      <c r="D46" s="251"/>
      <c r="E46" s="252"/>
      <c r="F46" s="253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</row>
    <row r="47" customFormat="false" ht="45.75" hidden="false" customHeight="true" outlineLevel="0" collapsed="false">
      <c r="B47" s="232"/>
      <c r="C47" s="232" t="s">
        <v>293</v>
      </c>
      <c r="D47" s="255" t="s">
        <v>294</v>
      </c>
      <c r="E47" s="256" t="s">
        <v>262</v>
      </c>
      <c r="F47" s="257" t="s">
        <v>263</v>
      </c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</row>
    <row r="48" customFormat="false" ht="42" hidden="false" customHeight="true" outlineLevel="0" collapsed="false">
      <c r="B48" s="232"/>
      <c r="C48" s="232"/>
      <c r="D48" s="255"/>
      <c r="E48" s="256"/>
      <c r="F48" s="257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</row>
    <row r="49" customFormat="false" ht="43.5" hidden="false" customHeight="true" outlineLevel="0" collapsed="false">
      <c r="B49" s="232"/>
      <c r="C49" s="232" t="s">
        <v>295</v>
      </c>
      <c r="D49" s="255" t="s">
        <v>296</v>
      </c>
      <c r="E49" s="256" t="s">
        <v>262</v>
      </c>
      <c r="F49" s="257" t="s">
        <v>263</v>
      </c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</row>
    <row r="50" customFormat="false" ht="45.75" hidden="false" customHeight="true" outlineLevel="0" collapsed="false">
      <c r="B50" s="232"/>
      <c r="C50" s="232"/>
      <c r="D50" s="255"/>
      <c r="E50" s="256"/>
      <c r="F50" s="257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</row>
  </sheetData>
  <mergeCells count="589">
    <mergeCell ref="B2:AV3"/>
    <mergeCell ref="AW2:BB2"/>
    <mergeCell ref="AW3:BB3"/>
    <mergeCell ref="G6:BB6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AY7:BB7"/>
    <mergeCell ref="B8:B50"/>
    <mergeCell ref="C8:C18"/>
    <mergeCell ref="D8:D10"/>
    <mergeCell ref="E8:E10"/>
    <mergeCell ref="F8:F10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W9:Z9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D11:D12"/>
    <mergeCell ref="E11:E12"/>
    <mergeCell ref="F11:F12"/>
    <mergeCell ref="G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AY11:BB11"/>
    <mergeCell ref="G12:J12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D13:D14"/>
    <mergeCell ref="E13:E14"/>
    <mergeCell ref="F13:F14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D15:D16"/>
    <mergeCell ref="E15:E16"/>
    <mergeCell ref="F15:F16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D17:D18"/>
    <mergeCell ref="E17:E18"/>
    <mergeCell ref="F17:F18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C19:C46"/>
    <mergeCell ref="D19:D20"/>
    <mergeCell ref="E19:E20"/>
    <mergeCell ref="F19:F20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D21:D22"/>
    <mergeCell ref="E21:E22"/>
    <mergeCell ref="F21:F22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D23:D24"/>
    <mergeCell ref="E23:E24"/>
    <mergeCell ref="F23:F24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D25:D26"/>
    <mergeCell ref="E25:E26"/>
    <mergeCell ref="F25:F26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D27:D28"/>
    <mergeCell ref="E27:E28"/>
    <mergeCell ref="F27:F28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D29:D30"/>
    <mergeCell ref="E29:E30"/>
    <mergeCell ref="F29:F30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D31:D32"/>
    <mergeCell ref="E31:E32"/>
    <mergeCell ref="F31:F32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D33:D34"/>
    <mergeCell ref="E33:E34"/>
    <mergeCell ref="F33:F34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D35:D36"/>
    <mergeCell ref="E35:E36"/>
    <mergeCell ref="F35:F36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D37:D38"/>
    <mergeCell ref="E37:E38"/>
    <mergeCell ref="F37:F38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D39:D40"/>
    <mergeCell ref="E39:E40"/>
    <mergeCell ref="F39:F40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G40:J40"/>
    <mergeCell ref="K40:N40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D41:D42"/>
    <mergeCell ref="E41:E42"/>
    <mergeCell ref="F41:F42"/>
    <mergeCell ref="G41:J41"/>
    <mergeCell ref="K41:N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G42:J42"/>
    <mergeCell ref="K42:N42"/>
    <mergeCell ref="O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D43:D44"/>
    <mergeCell ref="E43:E44"/>
    <mergeCell ref="F43:F44"/>
    <mergeCell ref="G43:J43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G44:J44"/>
    <mergeCell ref="K44:N44"/>
    <mergeCell ref="O44:R44"/>
    <mergeCell ref="S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D45:D46"/>
    <mergeCell ref="E45:E46"/>
    <mergeCell ref="F45:F46"/>
    <mergeCell ref="G45:J45"/>
    <mergeCell ref="K45:N45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G46:J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C47:C48"/>
    <mergeCell ref="D47:D48"/>
    <mergeCell ref="E47:E48"/>
    <mergeCell ref="F47:F48"/>
    <mergeCell ref="G47:J47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G48:J48"/>
    <mergeCell ref="K48:N48"/>
    <mergeCell ref="O48:R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C49:C50"/>
    <mergeCell ref="D49:D50"/>
    <mergeCell ref="E49:E50"/>
    <mergeCell ref="F49:F50"/>
    <mergeCell ref="G49:J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G50:J50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Q50:AT50"/>
    <mergeCell ref="AU50:AX50"/>
    <mergeCell ref="AY50:BB50"/>
  </mergeCells>
  <conditionalFormatting sqref="G4:BB5;AA47:AA48;K47:K48;O47:O48;S47:S48;G47:G48;W47:W48;W15:W16;G15:G16;AM15:AM16;S15:S16;O15:O16;K15:K16;AE15:AE16;AU15:AU16;AY15:AY16;AQ15:AQ16;AI15:AI16;AA15:AA16">
    <cfRule type="cellIs" priority="2" operator="equal" aboveAverage="0" equalAverage="0" bottom="0" percent="0" rank="0" text="" dxfId="0">
      <formula>"a"</formula>
    </cfRule>
    <cfRule type="cellIs" priority="3" operator="equal" aboveAverage="0" equalAverage="0" bottom="0" percent="0" rank="0" text="" dxfId="1">
      <formula>"b"</formula>
    </cfRule>
  </conditionalFormatting>
  <conditionalFormatting sqref="W49:W50;G49:G50;S49:S50;O49:O50;K49:K50;AA49:AA50">
    <cfRule type="cellIs" priority="4" operator="equal" aboveAverage="0" equalAverage="0" bottom="0" percent="0" rank="0" text="" dxfId="2">
      <formula>"a"</formula>
    </cfRule>
    <cfRule type="cellIs" priority="5" operator="equal" aboveAverage="0" equalAverage="0" bottom="0" percent="0" rank="0" text="" dxfId="3">
      <formula>"b"</formula>
    </cfRule>
  </conditionalFormatting>
  <conditionalFormatting sqref="AA19:AA24;K19:K24;O19:O24;S19:S24;G19:G24;W19:W24">
    <cfRule type="cellIs" priority="6" operator="equal" aboveAverage="0" equalAverage="0" bottom="0" percent="0" rank="0" text="" dxfId="4">
      <formula>"a"</formula>
    </cfRule>
    <cfRule type="cellIs" priority="7" operator="equal" aboveAverage="0" equalAverage="0" bottom="0" percent="0" rank="0" text="" dxfId="5">
      <formula>"b"</formula>
    </cfRule>
  </conditionalFormatting>
  <conditionalFormatting sqref="W11:W14;G13:G14;AM11:AM14;S11:S14;O11:O14;K11:K14;AE11:AE14;AU11:AU14;AY11:AY14;AQ11:AQ14;AI11:AI14;AA11:AA14;AA17:AA18;AI17:AI18;AQ17:AQ18;AY17:AY18;AU17:AU18;AE17:AE18;K17:K18;O17:O18;S17:S18;AM17:AM18;G17:G18;W17:W18">
    <cfRule type="cellIs" priority="8" operator="equal" aboveAverage="0" equalAverage="0" bottom="0" percent="0" rank="0" text="" dxfId="6">
      <formula>"a"</formula>
    </cfRule>
    <cfRule type="cellIs" priority="9" operator="equal" aboveAverage="0" equalAverage="0" bottom="0" percent="0" rank="0" text="" dxfId="7">
      <formula>"b"</formula>
    </cfRule>
  </conditionalFormatting>
  <conditionalFormatting sqref="W8:W10;AM8:AM10;S8:S10;O8:O10;K8:K10;AE8:AE10;AU8:AU10;AY8:AY10;AQ8:AQ10;AI8:AI10;AA8:AA10">
    <cfRule type="cellIs" priority="10" operator="equal" aboveAverage="0" equalAverage="0" bottom="0" percent="0" rank="0" text="" dxfId="8">
      <formula>"a"</formula>
    </cfRule>
    <cfRule type="cellIs" priority="11" operator="equal" aboveAverage="0" equalAverage="0" bottom="0" percent="0" rank="0" text="" dxfId="9">
      <formula>"b"</formula>
    </cfRule>
  </conditionalFormatting>
  <conditionalFormatting sqref="AA25:AA26;K25:K26;O25:O26;S25:S26;G25:G26;W25:W26">
    <cfRule type="cellIs" priority="12" operator="equal" aboveAverage="0" equalAverage="0" bottom="0" percent="0" rank="0" text="" dxfId="10">
      <formula>"a"</formula>
    </cfRule>
    <cfRule type="cellIs" priority="13" operator="equal" aboveAverage="0" equalAverage="0" bottom="0" percent="0" rank="0" text="" dxfId="11">
      <formula>"b"</formula>
    </cfRule>
  </conditionalFormatting>
  <conditionalFormatting sqref="AA27:AA32;K27:K32;O27:O32;S27:S32;G27:G32;W27:W32">
    <cfRule type="cellIs" priority="14" operator="equal" aboveAverage="0" equalAverage="0" bottom="0" percent="0" rank="0" text="" dxfId="12">
      <formula>"a"</formula>
    </cfRule>
    <cfRule type="cellIs" priority="15" operator="equal" aboveAverage="0" equalAverage="0" bottom="0" percent="0" rank="0" text="" dxfId="13">
      <formula>"b"</formula>
    </cfRule>
  </conditionalFormatting>
  <conditionalFormatting sqref="AA33:AA34;K33:K34;O33:O34;S33:S34;G33:G34;W33:W34">
    <cfRule type="cellIs" priority="16" operator="equal" aboveAverage="0" equalAverage="0" bottom="0" percent="0" rank="0" text="" dxfId="14">
      <formula>"a"</formula>
    </cfRule>
    <cfRule type="cellIs" priority="17" operator="equal" aboveAverage="0" equalAverage="0" bottom="0" percent="0" rank="0" text="" dxfId="15">
      <formula>"b"</formula>
    </cfRule>
  </conditionalFormatting>
  <conditionalFormatting sqref="AA35:AA40;K35:K40;O35:O40;S35:S40;G35:G40;W35:W40">
    <cfRule type="cellIs" priority="18" operator="equal" aboveAverage="0" equalAverage="0" bottom="0" percent="0" rank="0" text="" dxfId="16">
      <formula>"a"</formula>
    </cfRule>
    <cfRule type="cellIs" priority="19" operator="equal" aboveAverage="0" equalAverage="0" bottom="0" percent="0" rank="0" text="" dxfId="17">
      <formula>"b"</formula>
    </cfRule>
  </conditionalFormatting>
  <conditionalFormatting sqref="AA41:AA42;K41:K42;O41:O42;S41:S42;G41:G42;W41:W42">
    <cfRule type="cellIs" priority="20" operator="equal" aboveAverage="0" equalAverage="0" bottom="0" percent="0" rank="0" text="" dxfId="18">
      <formula>"a"</formula>
    </cfRule>
    <cfRule type="cellIs" priority="21" operator="equal" aboveAverage="0" equalAverage="0" bottom="0" percent="0" rank="0" text="" dxfId="19">
      <formula>"b"</formula>
    </cfRule>
  </conditionalFormatting>
  <conditionalFormatting sqref="AA43:AA46;K43:K46;O43:O46;S43:S46;G43:G46;W43:W46">
    <cfRule type="cellIs" priority="22" operator="equal" aboveAverage="0" equalAverage="0" bottom="0" percent="0" rank="0" text="" dxfId="20">
      <formula>"a"</formula>
    </cfRule>
    <cfRule type="cellIs" priority="23" operator="equal" aboveAverage="0" equalAverage="0" bottom="0" percent="0" rank="0" text="" dxfId="21">
      <formula>"b"</formula>
    </cfRule>
  </conditionalFormatting>
  <conditionalFormatting sqref="AY47:AY48;AI47:AI48;AM47:AM48;AQ47:AQ48;AE47:AE48;AU47:AU48">
    <cfRule type="cellIs" priority="24" operator="equal" aboveAverage="0" equalAverage="0" bottom="0" percent="0" rank="0" text="" dxfId="22">
      <formula>"a"</formula>
    </cfRule>
    <cfRule type="cellIs" priority="25" operator="equal" aboveAverage="0" equalAverage="0" bottom="0" percent="0" rank="0" text="" dxfId="23">
      <formula>"b"</formula>
    </cfRule>
  </conditionalFormatting>
  <conditionalFormatting sqref="AU49:AU50;AE49:AE50;AQ49:AQ50;AM49:AM50;AI49:AI50;AY49:AY50">
    <cfRule type="cellIs" priority="26" operator="equal" aboveAverage="0" equalAverage="0" bottom="0" percent="0" rank="0" text="" dxfId="24">
      <formula>"a"</formula>
    </cfRule>
    <cfRule type="cellIs" priority="27" operator="equal" aboveAverage="0" equalAverage="0" bottom="0" percent="0" rank="0" text="" dxfId="25">
      <formula>"b"</formula>
    </cfRule>
  </conditionalFormatting>
  <conditionalFormatting sqref="AY19:AY24;AI19:AI24;AM19:AM24;AQ19:AQ24;AE19:AE24;AU19:AU24">
    <cfRule type="cellIs" priority="28" operator="equal" aboveAverage="0" equalAverage="0" bottom="0" percent="0" rank="0" text="" dxfId="26">
      <formula>"a"</formula>
    </cfRule>
    <cfRule type="cellIs" priority="29" operator="equal" aboveAverage="0" equalAverage="0" bottom="0" percent="0" rank="0" text="" dxfId="27">
      <formula>"b"</formula>
    </cfRule>
  </conditionalFormatting>
  <conditionalFormatting sqref="AY25:AY26;AI25:AI26;AM25:AM26;AQ25:AQ26;AE25:AE26;AU25:AU26">
    <cfRule type="cellIs" priority="30" operator="equal" aboveAverage="0" equalAverage="0" bottom="0" percent="0" rank="0" text="" dxfId="28">
      <formula>"a"</formula>
    </cfRule>
    <cfRule type="cellIs" priority="31" operator="equal" aboveAverage="0" equalAverage="0" bottom="0" percent="0" rank="0" text="" dxfId="29">
      <formula>"b"</formula>
    </cfRule>
  </conditionalFormatting>
  <conditionalFormatting sqref="AY27:AY32;AI27:AI32;AM27:AM32;AQ27:AQ32;AE27:AE32;AU27:AU32">
    <cfRule type="cellIs" priority="32" operator="equal" aboveAverage="0" equalAverage="0" bottom="0" percent="0" rank="0" text="" dxfId="30">
      <formula>"a"</formula>
    </cfRule>
    <cfRule type="cellIs" priority="33" operator="equal" aboveAverage="0" equalAverage="0" bottom="0" percent="0" rank="0" text="" dxfId="31">
      <formula>"b"</formula>
    </cfRule>
  </conditionalFormatting>
  <conditionalFormatting sqref="AY33:AY34;AI33:AI34;AM33:AM34;AQ33:AQ34;AE33:AE34;AU33:AU34">
    <cfRule type="cellIs" priority="34" operator="equal" aboveAverage="0" equalAverage="0" bottom="0" percent="0" rank="0" text="" dxfId="32">
      <formula>"a"</formula>
    </cfRule>
    <cfRule type="cellIs" priority="35" operator="equal" aboveAverage="0" equalAverage="0" bottom="0" percent="0" rank="0" text="" dxfId="33">
      <formula>"b"</formula>
    </cfRule>
  </conditionalFormatting>
  <conditionalFormatting sqref="AY35:AY40;AI35:AI40;AM35:AM40;AQ35:AQ40;AE35:AE40;AU35:AU40">
    <cfRule type="cellIs" priority="36" operator="equal" aboveAverage="0" equalAverage="0" bottom="0" percent="0" rank="0" text="" dxfId="34">
      <formula>"a"</formula>
    </cfRule>
    <cfRule type="cellIs" priority="37" operator="equal" aboveAverage="0" equalAverage="0" bottom="0" percent="0" rank="0" text="" dxfId="35">
      <formula>"b"</formula>
    </cfRule>
  </conditionalFormatting>
  <conditionalFormatting sqref="AY41:AY42;AI41:AI42;AM41:AM42;AQ41:AQ42;AE41:AE42;AU41:AU42">
    <cfRule type="cellIs" priority="38" operator="equal" aboveAverage="0" equalAverage="0" bottom="0" percent="0" rank="0" text="" dxfId="36">
      <formula>"a"</formula>
    </cfRule>
    <cfRule type="cellIs" priority="39" operator="equal" aboveAverage="0" equalAverage="0" bottom="0" percent="0" rank="0" text="" dxfId="37">
      <formula>"b"</formula>
    </cfRule>
  </conditionalFormatting>
  <conditionalFormatting sqref="AY43:AY46;AI43:AI46;AM43:AM46;AQ43:AQ46;AE43:AE46;AU43:AU46">
    <cfRule type="cellIs" priority="40" operator="equal" aboveAverage="0" equalAverage="0" bottom="0" percent="0" rank="0" text="" dxfId="38">
      <formula>"a"</formula>
    </cfRule>
    <cfRule type="cellIs" priority="41" operator="equal" aboveAverage="0" equalAverage="0" bottom="0" percent="0" rank="0" text="" dxfId="39">
      <formula>"b"</formula>
    </cfRule>
  </conditionalFormatting>
  <conditionalFormatting sqref="G8:G10">
    <cfRule type="cellIs" priority="42" operator="equal" aboveAverage="0" equalAverage="0" bottom="0" percent="0" rank="0" text="" dxfId="40">
      <formula>"a"</formula>
    </cfRule>
    <cfRule type="cellIs" priority="43" operator="equal" aboveAverage="0" equalAverage="0" bottom="0" percent="0" rank="0" text="" dxfId="41">
      <formula>"b"</formula>
    </cfRule>
  </conditionalFormatting>
  <conditionalFormatting sqref="G11:G12">
    <cfRule type="cellIs" priority="44" operator="equal" aboveAverage="0" equalAverage="0" bottom="0" percent="0" rank="0" text="" dxfId="42">
      <formula>"a"</formula>
    </cfRule>
    <cfRule type="cellIs" priority="45" operator="equal" aboveAverage="0" equalAverage="0" bottom="0" percent="0" rank="0" text="" dxfId="43">
      <formula>"b"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BH49"/>
  <sheetViews>
    <sheetView windowProtection="true" showFormulas="false" showGridLines="false" showRowColHeaders="true" showZeros="true" rightToLeft="false" tabSelected="false" showOutlineSymbols="true" defaultGridColor="true" view="pageBreakPreview" topLeftCell="A1" colorId="64" zoomScale="70" zoomScaleNormal="100" zoomScalePageLayoutView="70" workbookViewId="0">
      <pane xSplit="10" ySplit="8" topLeftCell="S11" activePane="bottomRight" state="frozen"/>
      <selection pane="topLeft" activeCell="A1" activeCellId="0" sqref="A1"/>
      <selection pane="topRight" activeCell="S1" activeCellId="0" sqref="S1"/>
      <selection pane="bottomLeft" activeCell="A11" activeCellId="0" sqref="A11"/>
      <selection pane="bottomRight" activeCell="A11" activeCellId="0" sqref="A11"/>
    </sheetView>
  </sheetViews>
  <sheetFormatPr defaultRowHeight="12.75"/>
  <cols>
    <col collapsed="false" hidden="false" max="1" min="1" style="1" width="4.71428571428571"/>
    <col collapsed="false" hidden="false" max="2" min="2" style="1" width="29.3928571428571"/>
    <col collapsed="false" hidden="false" max="3" min="3" style="1" width="33.1734693877551"/>
    <col collapsed="false" hidden="false" max="4" min="4" style="1" width="21.3010204081633"/>
    <col collapsed="false" hidden="false" max="5" min="5" style="1" width="14.0204081632653"/>
    <col collapsed="false" hidden="false" max="6" min="6" style="1" width="9.8469387755102"/>
    <col collapsed="false" hidden="false" max="7" min="7" style="1" width="13.3469387755102"/>
    <col collapsed="false" hidden="false" max="8" min="8" style="1" width="17.1275510204082"/>
    <col collapsed="false" hidden="false" max="9" min="9" style="1" width="22.515306122449"/>
    <col collapsed="false" hidden="false" max="10" min="10" style="1" width="49.0816326530612"/>
    <col collapsed="false" hidden="false" max="58" min="11" style="1" width="5.26530612244898"/>
    <col collapsed="false" hidden="false" max="59" min="59" style="1" width="11.4540816326531"/>
    <col collapsed="false" hidden="false" max="60" min="60" style="1" width="20.3571428571429"/>
    <col collapsed="false" hidden="false" max="275" min="61" style="1" width="11.4540816326531"/>
    <col collapsed="false" hidden="false" max="276" min="276" style="1" width="2.68877551020408"/>
    <col collapsed="false" hidden="false" max="277" min="277" style="1" width="11.7244897959184"/>
    <col collapsed="false" hidden="false" max="278" min="278" style="1" width="9.70918367346939"/>
    <col collapsed="false" hidden="false" max="279" min="279" style="1" width="12.4081632653061"/>
    <col collapsed="false" hidden="false" max="280" min="280" style="1" width="8.75510204081633"/>
    <col collapsed="false" hidden="false" max="301" min="281" style="1" width="3.22959183673469"/>
    <col collapsed="false" hidden="false" max="302" min="302" style="1" width="3.5"/>
    <col collapsed="false" hidden="false" max="303" min="303" style="1" width="3.22959183673469"/>
    <col collapsed="false" hidden="false" max="304" min="304" style="1" width="3.37244897959184"/>
    <col collapsed="false" hidden="false" max="307" min="305" style="1" width="4.85204081632653"/>
    <col collapsed="false" hidden="false" max="310" min="308" style="1" width="5.39285714285714"/>
    <col collapsed="false" hidden="false" max="312" min="311" style="1" width="4.04081632653061"/>
    <col collapsed="false" hidden="false" max="531" min="313" style="1" width="11.4540816326531"/>
    <col collapsed="false" hidden="false" max="532" min="532" style="1" width="2.68877551020408"/>
    <col collapsed="false" hidden="false" max="533" min="533" style="1" width="11.7244897959184"/>
    <col collapsed="false" hidden="false" max="534" min="534" style="1" width="9.70918367346939"/>
    <col collapsed="false" hidden="false" max="535" min="535" style="1" width="12.4081632653061"/>
    <col collapsed="false" hidden="false" max="536" min="536" style="1" width="8.75510204081633"/>
    <col collapsed="false" hidden="false" max="557" min="537" style="1" width="3.22959183673469"/>
    <col collapsed="false" hidden="false" max="558" min="558" style="1" width="3.5"/>
    <col collapsed="false" hidden="false" max="559" min="559" style="1" width="3.22959183673469"/>
    <col collapsed="false" hidden="false" max="560" min="560" style="1" width="3.37244897959184"/>
    <col collapsed="false" hidden="false" max="563" min="561" style="1" width="4.85204081632653"/>
    <col collapsed="false" hidden="false" max="566" min="564" style="1" width="5.39285714285714"/>
    <col collapsed="false" hidden="false" max="568" min="567" style="1" width="4.04081632653061"/>
    <col collapsed="false" hidden="false" max="787" min="569" style="1" width="11.4540816326531"/>
    <col collapsed="false" hidden="false" max="788" min="788" style="1" width="2.68877551020408"/>
    <col collapsed="false" hidden="false" max="789" min="789" style="1" width="11.7244897959184"/>
    <col collapsed="false" hidden="false" max="790" min="790" style="1" width="9.70918367346939"/>
    <col collapsed="false" hidden="false" max="791" min="791" style="1" width="12.4081632653061"/>
    <col collapsed="false" hidden="false" max="792" min="792" style="1" width="8.75510204081633"/>
    <col collapsed="false" hidden="false" max="813" min="793" style="1" width="3.22959183673469"/>
    <col collapsed="false" hidden="false" max="814" min="814" style="1" width="3.5"/>
    <col collapsed="false" hidden="false" max="815" min="815" style="1" width="3.22959183673469"/>
    <col collapsed="false" hidden="false" max="816" min="816" style="1" width="3.37244897959184"/>
    <col collapsed="false" hidden="false" max="819" min="817" style="1" width="4.85204081632653"/>
    <col collapsed="false" hidden="false" max="822" min="820" style="1" width="5.39285714285714"/>
    <col collapsed="false" hidden="false" max="824" min="823" style="1" width="4.04081632653061"/>
    <col collapsed="false" hidden="false" max="1025" min="825" style="1" width="11.4540816326531"/>
  </cols>
  <sheetData>
    <row r="1" customFormat="false" ht="18.75" hidden="false" customHeight="true" outlineLevel="0" collapsed="false">
      <c r="A1" s="258"/>
      <c r="B1" s="258"/>
      <c r="C1" s="258"/>
      <c r="D1" s="259" t="s">
        <v>297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60" t="s">
        <v>298</v>
      </c>
      <c r="BB1" s="260"/>
      <c r="BC1" s="260"/>
      <c r="BD1" s="260"/>
      <c r="BE1" s="260"/>
      <c r="BF1" s="260"/>
      <c r="BG1" s="260"/>
      <c r="BH1" s="0"/>
    </row>
    <row r="2" customFormat="false" ht="18.75" hidden="false" customHeight="true" outlineLevel="0" collapsed="false">
      <c r="A2" s="258"/>
      <c r="B2" s="258"/>
      <c r="C2" s="258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60"/>
      <c r="BB2" s="260"/>
      <c r="BC2" s="260"/>
      <c r="BD2" s="260"/>
      <c r="BE2" s="260"/>
      <c r="BF2" s="260"/>
      <c r="BG2" s="260"/>
      <c r="BH2" s="0"/>
    </row>
    <row r="3" customFormat="false" ht="18.75" hidden="false" customHeight="true" outlineLevel="0" collapsed="false">
      <c r="A3" s="258"/>
      <c r="B3" s="258"/>
      <c r="C3" s="258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60"/>
      <c r="BB3" s="260"/>
      <c r="BC3" s="260"/>
      <c r="BD3" s="260"/>
      <c r="BE3" s="260"/>
      <c r="BF3" s="260"/>
      <c r="BG3" s="260"/>
      <c r="BH3" s="0"/>
    </row>
    <row r="4" customFormat="false" ht="18.75" hidden="false" customHeight="true" outlineLevel="0" collapsed="false">
      <c r="A4" s="258"/>
      <c r="B4" s="258"/>
      <c r="C4" s="258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60"/>
      <c r="BB4" s="260"/>
      <c r="BC4" s="260"/>
      <c r="BD4" s="260"/>
      <c r="BE4" s="260"/>
      <c r="BF4" s="260"/>
      <c r="BG4" s="260"/>
      <c r="BH4" s="0"/>
    </row>
    <row r="5" customFormat="false" ht="15" hidden="false" customHeight="true" outlineLevel="0" collapsed="false">
      <c r="A5" s="261"/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0"/>
      <c r="BH5" s="0"/>
    </row>
    <row r="6" customFormat="false" ht="67.5" hidden="false" customHeight="true" outlineLevel="0" collapsed="false">
      <c r="A6" s="0"/>
      <c r="B6" s="263" t="s">
        <v>299</v>
      </c>
      <c r="C6" s="263"/>
      <c r="D6" s="0"/>
      <c r="E6" s="11" t="s">
        <v>2</v>
      </c>
      <c r="F6" s="11"/>
      <c r="G6" s="10"/>
      <c r="H6" s="10"/>
      <c r="I6" s="10"/>
      <c r="J6" s="11" t="s">
        <v>3</v>
      </c>
      <c r="K6" s="12"/>
      <c r="L6" s="9"/>
      <c r="M6" s="0"/>
      <c r="N6" s="7"/>
      <c r="O6" s="7"/>
      <c r="P6" s="7"/>
      <c r="Q6" s="9"/>
      <c r="R6" s="7"/>
      <c r="S6" s="11"/>
      <c r="T6" s="7"/>
      <c r="U6" s="7"/>
      <c r="V6" s="7"/>
      <c r="W6" s="0"/>
      <c r="X6" s="0"/>
      <c r="Y6" s="0"/>
      <c r="Z6" s="0"/>
      <c r="AA6" s="0"/>
      <c r="AB6" s="0"/>
      <c r="AC6" s="0"/>
      <c r="AD6" s="0"/>
      <c r="AE6" s="0"/>
      <c r="AF6" s="264" t="s">
        <v>300</v>
      </c>
      <c r="AG6" s="264"/>
      <c r="AH6" s="264"/>
      <c r="AI6" s="264"/>
      <c r="AJ6" s="264"/>
      <c r="AK6" s="264"/>
      <c r="AL6" s="264"/>
      <c r="AM6" s="264"/>
      <c r="AN6" s="264"/>
      <c r="AO6" s="264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</row>
    <row r="7" customFormat="false" ht="23.25" hidden="false" customHeight="true" outlineLevel="0" collapsed="false">
      <c r="A7" s="265" t="s">
        <v>301</v>
      </c>
      <c r="B7" s="266" t="s">
        <v>302</v>
      </c>
      <c r="C7" s="266"/>
      <c r="D7" s="267" t="s">
        <v>303</v>
      </c>
      <c r="E7" s="266" t="s">
        <v>304</v>
      </c>
      <c r="F7" s="266"/>
      <c r="G7" s="266"/>
      <c r="H7" s="266"/>
      <c r="I7" s="266" t="s">
        <v>305</v>
      </c>
      <c r="J7" s="266"/>
      <c r="K7" s="265" t="s">
        <v>306</v>
      </c>
      <c r="L7" s="265"/>
      <c r="M7" s="265"/>
      <c r="N7" s="265"/>
      <c r="O7" s="265" t="s">
        <v>307</v>
      </c>
      <c r="P7" s="265"/>
      <c r="Q7" s="265"/>
      <c r="R7" s="265"/>
      <c r="S7" s="265" t="s">
        <v>308</v>
      </c>
      <c r="T7" s="265"/>
      <c r="U7" s="265"/>
      <c r="V7" s="265"/>
      <c r="W7" s="265" t="s">
        <v>309</v>
      </c>
      <c r="X7" s="265"/>
      <c r="Y7" s="265"/>
      <c r="Z7" s="265"/>
      <c r="AA7" s="265" t="s">
        <v>310</v>
      </c>
      <c r="AB7" s="265"/>
      <c r="AC7" s="265"/>
      <c r="AD7" s="265"/>
      <c r="AE7" s="265" t="s">
        <v>311</v>
      </c>
      <c r="AF7" s="265"/>
      <c r="AG7" s="265"/>
      <c r="AH7" s="265"/>
      <c r="AI7" s="265" t="s">
        <v>312</v>
      </c>
      <c r="AJ7" s="265"/>
      <c r="AK7" s="265"/>
      <c r="AL7" s="265"/>
      <c r="AM7" s="265" t="s">
        <v>313</v>
      </c>
      <c r="AN7" s="265"/>
      <c r="AO7" s="265"/>
      <c r="AP7" s="265"/>
      <c r="AQ7" s="265" t="s">
        <v>314</v>
      </c>
      <c r="AR7" s="265"/>
      <c r="AS7" s="265"/>
      <c r="AT7" s="265"/>
      <c r="AU7" s="265" t="s">
        <v>315</v>
      </c>
      <c r="AV7" s="265"/>
      <c r="AW7" s="265"/>
      <c r="AX7" s="265"/>
      <c r="AY7" s="265" t="s">
        <v>316</v>
      </c>
      <c r="AZ7" s="265"/>
      <c r="BA7" s="265"/>
      <c r="BB7" s="265"/>
      <c r="BC7" s="265" t="s">
        <v>317</v>
      </c>
      <c r="BD7" s="265"/>
      <c r="BE7" s="265"/>
      <c r="BF7" s="265"/>
      <c r="BG7" s="265" t="s">
        <v>318</v>
      </c>
      <c r="BH7" s="0"/>
    </row>
    <row r="8" customFormat="false" ht="15" hidden="false" customHeight="true" outlineLevel="0" collapsed="false">
      <c r="A8" s="265"/>
      <c r="B8" s="266"/>
      <c r="C8" s="266"/>
      <c r="D8" s="267"/>
      <c r="E8" s="266"/>
      <c r="F8" s="266"/>
      <c r="G8" s="266"/>
      <c r="H8" s="266"/>
      <c r="I8" s="266"/>
      <c r="J8" s="266"/>
      <c r="K8" s="265" t="n">
        <v>1</v>
      </c>
      <c r="L8" s="265" t="n">
        <v>2</v>
      </c>
      <c r="M8" s="265" t="n">
        <v>3</v>
      </c>
      <c r="N8" s="265" t="n">
        <v>4</v>
      </c>
      <c r="O8" s="265" t="n">
        <v>1</v>
      </c>
      <c r="P8" s="265" t="n">
        <v>2</v>
      </c>
      <c r="Q8" s="265" t="n">
        <v>3</v>
      </c>
      <c r="R8" s="265" t="n">
        <v>4</v>
      </c>
      <c r="S8" s="265" t="n">
        <v>1</v>
      </c>
      <c r="T8" s="265" t="n">
        <v>2</v>
      </c>
      <c r="U8" s="265" t="n">
        <v>3</v>
      </c>
      <c r="V8" s="265" t="n">
        <v>4</v>
      </c>
      <c r="W8" s="265" t="n">
        <v>1</v>
      </c>
      <c r="X8" s="265" t="n">
        <v>2</v>
      </c>
      <c r="Y8" s="265" t="n">
        <v>3</v>
      </c>
      <c r="Z8" s="265" t="n">
        <v>4</v>
      </c>
      <c r="AA8" s="265" t="n">
        <v>1</v>
      </c>
      <c r="AB8" s="265" t="n">
        <v>2</v>
      </c>
      <c r="AC8" s="265" t="n">
        <v>3</v>
      </c>
      <c r="AD8" s="265" t="n">
        <v>4</v>
      </c>
      <c r="AE8" s="265" t="n">
        <v>1</v>
      </c>
      <c r="AF8" s="265" t="n">
        <v>2</v>
      </c>
      <c r="AG8" s="265" t="n">
        <v>3</v>
      </c>
      <c r="AH8" s="265" t="n">
        <v>4</v>
      </c>
      <c r="AI8" s="265" t="n">
        <v>1</v>
      </c>
      <c r="AJ8" s="265" t="n">
        <v>2</v>
      </c>
      <c r="AK8" s="265" t="n">
        <v>3</v>
      </c>
      <c r="AL8" s="265" t="n">
        <v>4</v>
      </c>
      <c r="AM8" s="265" t="n">
        <v>1</v>
      </c>
      <c r="AN8" s="265" t="n">
        <v>2</v>
      </c>
      <c r="AO8" s="265" t="n">
        <v>3</v>
      </c>
      <c r="AP8" s="265" t="n">
        <v>4</v>
      </c>
      <c r="AQ8" s="265" t="n">
        <v>1</v>
      </c>
      <c r="AR8" s="265" t="n">
        <v>2</v>
      </c>
      <c r="AS8" s="265" t="n">
        <v>3</v>
      </c>
      <c r="AT8" s="265" t="n">
        <v>4</v>
      </c>
      <c r="AU8" s="265" t="n">
        <v>1</v>
      </c>
      <c r="AV8" s="265" t="n">
        <v>2</v>
      </c>
      <c r="AW8" s="265" t="n">
        <v>3</v>
      </c>
      <c r="AX8" s="265" t="n">
        <v>4</v>
      </c>
      <c r="AY8" s="265" t="n">
        <v>1</v>
      </c>
      <c r="AZ8" s="265" t="n">
        <v>2</v>
      </c>
      <c r="BA8" s="265" t="n">
        <v>3</v>
      </c>
      <c r="BB8" s="265" t="n">
        <v>4</v>
      </c>
      <c r="BC8" s="265" t="n">
        <v>1</v>
      </c>
      <c r="BD8" s="265" t="n">
        <v>2</v>
      </c>
      <c r="BE8" s="265" t="n">
        <v>3</v>
      </c>
      <c r="BF8" s="265" t="n">
        <v>4</v>
      </c>
      <c r="BG8" s="265"/>
      <c r="BH8" s="268" t="s">
        <v>319</v>
      </c>
    </row>
    <row r="9" customFormat="false" ht="82.5" hidden="false" customHeight="true" outlineLevel="0" collapsed="false">
      <c r="A9" s="269" t="n">
        <v>1</v>
      </c>
      <c r="B9" s="270" t="s">
        <v>320</v>
      </c>
      <c r="C9" s="270"/>
      <c r="D9" s="271" t="s">
        <v>321</v>
      </c>
      <c r="E9" s="272" t="s">
        <v>322</v>
      </c>
      <c r="F9" s="272"/>
      <c r="G9" s="272"/>
      <c r="H9" s="272"/>
      <c r="I9" s="273"/>
      <c r="J9" s="272" t="s">
        <v>323</v>
      </c>
      <c r="K9" s="274"/>
      <c r="L9" s="274"/>
      <c r="M9" s="274"/>
      <c r="N9" s="274"/>
      <c r="O9" s="274"/>
      <c r="P9" s="274"/>
      <c r="Q9" s="274"/>
      <c r="R9" s="274" t="s">
        <v>34</v>
      </c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 t="s">
        <v>34</v>
      </c>
      <c r="BG9" s="275" t="n">
        <f aca="false">(COUNTIF(K9:BF9,"C"))/((COUNTIF(K9:BF9,"C")+COUNTIF(K9:BF9,"P")))</f>
        <v>0</v>
      </c>
      <c r="BH9" s="268" t="s">
        <v>324</v>
      </c>
    </row>
    <row r="10" customFormat="false" ht="86.25" hidden="false" customHeight="true" outlineLevel="0" collapsed="false">
      <c r="A10" s="269" t="n">
        <f aca="false">A9+1</f>
        <v>2</v>
      </c>
      <c r="B10" s="276" t="s">
        <v>325</v>
      </c>
      <c r="C10" s="276"/>
      <c r="D10" s="271" t="s">
        <v>326</v>
      </c>
      <c r="E10" s="272" t="s">
        <v>327</v>
      </c>
      <c r="F10" s="272"/>
      <c r="G10" s="272"/>
      <c r="H10" s="272"/>
      <c r="I10" s="273"/>
      <c r="J10" s="277" t="s">
        <v>328</v>
      </c>
      <c r="K10" s="0"/>
      <c r="L10" s="274"/>
      <c r="M10" s="274"/>
      <c r="N10" s="274"/>
      <c r="O10" s="274"/>
      <c r="P10" s="274"/>
      <c r="Q10" s="274"/>
      <c r="R10" s="274"/>
      <c r="S10" s="274"/>
      <c r="T10" s="274"/>
      <c r="U10" s="274" t="s">
        <v>34</v>
      </c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5" t="n">
        <f aca="false">(COUNTIF(L10:BF10,"C"))/((COUNTIF(L10:BF10,"C")+COUNTIF(L10:BF10,"P")))</f>
        <v>0</v>
      </c>
      <c r="BH10" s="268" t="s">
        <v>329</v>
      </c>
    </row>
    <row r="11" customFormat="false" ht="66.75" hidden="false" customHeight="true" outlineLevel="0" collapsed="false">
      <c r="A11" s="269" t="n">
        <f aca="false">A10+1</f>
        <v>3</v>
      </c>
      <c r="B11" s="270" t="s">
        <v>330</v>
      </c>
      <c r="C11" s="270"/>
      <c r="D11" s="271" t="s">
        <v>321</v>
      </c>
      <c r="E11" s="272" t="s">
        <v>327</v>
      </c>
      <c r="F11" s="272"/>
      <c r="G11" s="272"/>
      <c r="H11" s="272"/>
      <c r="I11" s="273"/>
      <c r="J11" s="272" t="s">
        <v>331</v>
      </c>
      <c r="K11" s="274"/>
      <c r="L11" s="274"/>
      <c r="M11" s="278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 t="s">
        <v>34</v>
      </c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5" t="n">
        <f aca="false">(COUNTIF(K11:BF11,"C"))/((COUNTIF(K11:BF11,"C")+COUNTIF(K11:BF11,"P")))</f>
        <v>0</v>
      </c>
      <c r="BH11" s="268"/>
    </row>
    <row r="12" customFormat="false" ht="96.75" hidden="false" customHeight="true" outlineLevel="0" collapsed="false">
      <c r="A12" s="269" t="n">
        <v>4</v>
      </c>
      <c r="B12" s="270" t="s">
        <v>332</v>
      </c>
      <c r="C12" s="270"/>
      <c r="D12" s="271" t="s">
        <v>321</v>
      </c>
      <c r="E12" s="272" t="s">
        <v>333</v>
      </c>
      <c r="F12" s="272"/>
      <c r="G12" s="272"/>
      <c r="H12" s="272"/>
      <c r="I12" s="273"/>
      <c r="J12" s="272" t="s">
        <v>323</v>
      </c>
      <c r="K12" s="274"/>
      <c r="L12" s="274"/>
      <c r="M12" s="278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 t="s">
        <v>34</v>
      </c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5" t="n">
        <f aca="false">(COUNTIF(K12:BF12,"C"))/((COUNTIF(K12:BF12,"C")+COUNTIF(K12:BF12,"P")))</f>
        <v>0</v>
      </c>
      <c r="BH12" s="268"/>
    </row>
    <row r="13" customFormat="false" ht="37.5" hidden="false" customHeight="true" outlineLevel="0" collapsed="false">
      <c r="A13" s="269" t="n">
        <v>5</v>
      </c>
      <c r="B13" s="276" t="s">
        <v>334</v>
      </c>
      <c r="C13" s="276"/>
      <c r="D13" s="271" t="s">
        <v>321</v>
      </c>
      <c r="E13" s="272" t="s">
        <v>327</v>
      </c>
      <c r="F13" s="272"/>
      <c r="G13" s="272"/>
      <c r="H13" s="272"/>
      <c r="I13" s="273"/>
      <c r="J13" s="273" t="s">
        <v>323</v>
      </c>
      <c r="K13" s="274"/>
      <c r="L13" s="274"/>
      <c r="M13" s="278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 t="s">
        <v>34</v>
      </c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5" t="n">
        <f aca="false">(COUNTIF(K13:BF13,"C"))/((COUNTIF(K13:BF13,"C")+COUNTIF(K13:BF13,"P")))</f>
        <v>0</v>
      </c>
      <c r="BH13" s="268"/>
    </row>
    <row r="14" customFormat="false" ht="45" hidden="false" customHeight="true" outlineLevel="0" collapsed="false">
      <c r="A14" s="269" t="n">
        <f aca="false">A13+1</f>
        <v>6</v>
      </c>
      <c r="B14" s="276" t="s">
        <v>335</v>
      </c>
      <c r="C14" s="276"/>
      <c r="D14" s="271" t="s">
        <v>336</v>
      </c>
      <c r="E14" s="272" t="s">
        <v>337</v>
      </c>
      <c r="F14" s="272"/>
      <c r="G14" s="272"/>
      <c r="H14" s="272"/>
      <c r="I14" s="273"/>
      <c r="J14" s="273" t="s">
        <v>338</v>
      </c>
      <c r="K14" s="274"/>
      <c r="L14" s="274"/>
      <c r="M14" s="278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 t="s">
        <v>34</v>
      </c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5" t="n">
        <f aca="false">(COUNTIF(K14:BF14,"C"))/((COUNTIF(K14:BF14,"C")+COUNTIF(K14:BF14,"P")))</f>
        <v>0</v>
      </c>
    </row>
    <row r="15" customFormat="false" ht="37.5" hidden="false" customHeight="true" outlineLevel="0" collapsed="false">
      <c r="A15" s="269" t="n">
        <f aca="false">A14+1</f>
        <v>7</v>
      </c>
      <c r="B15" s="276" t="s">
        <v>339</v>
      </c>
      <c r="C15" s="276"/>
      <c r="D15" s="271" t="s">
        <v>340</v>
      </c>
      <c r="E15" s="272" t="s">
        <v>341</v>
      </c>
      <c r="F15" s="272"/>
      <c r="G15" s="272"/>
      <c r="H15" s="272"/>
      <c r="I15" s="273"/>
      <c r="J15" s="273" t="s">
        <v>342</v>
      </c>
      <c r="K15" s="274"/>
      <c r="L15" s="274"/>
      <c r="M15" s="278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 t="s">
        <v>34</v>
      </c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5" t="n">
        <f aca="false">(COUNTIF(K15:BF15,"C"))/((COUNTIF(K15:BF15,"C")+COUNTIF(K15:BF15,"P")))</f>
        <v>0</v>
      </c>
    </row>
    <row r="16" customFormat="false" ht="37.5" hidden="false" customHeight="true" outlineLevel="0" collapsed="false">
      <c r="A16" s="269" t="n">
        <f aca="false">A15+1</f>
        <v>8</v>
      </c>
      <c r="B16" s="276" t="s">
        <v>343</v>
      </c>
      <c r="C16" s="276"/>
      <c r="D16" s="271" t="s">
        <v>321</v>
      </c>
      <c r="E16" s="272" t="s">
        <v>341</v>
      </c>
      <c r="F16" s="272"/>
      <c r="G16" s="272"/>
      <c r="H16" s="272"/>
      <c r="I16" s="273"/>
      <c r="J16" s="273" t="s">
        <v>342</v>
      </c>
      <c r="K16" s="274"/>
      <c r="L16" s="274"/>
      <c r="M16" s="278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 t="s">
        <v>34</v>
      </c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5" t="n">
        <f aca="false">(COUNTIF(K16:BF16,"C"))/((COUNTIF(K16:BF16,"C")+COUNTIF(K16:BF16,"P")))</f>
        <v>0</v>
      </c>
    </row>
    <row r="17" customFormat="false" ht="37.5" hidden="false" customHeight="true" outlineLevel="0" collapsed="false">
      <c r="A17" s="269" t="n">
        <v>9</v>
      </c>
      <c r="B17" s="270" t="s">
        <v>344</v>
      </c>
      <c r="C17" s="270"/>
      <c r="D17" s="271" t="s">
        <v>336</v>
      </c>
      <c r="E17" s="272" t="s">
        <v>327</v>
      </c>
      <c r="F17" s="272"/>
      <c r="G17" s="272"/>
      <c r="H17" s="272"/>
      <c r="I17" s="273"/>
      <c r="J17" s="273" t="s">
        <v>345</v>
      </c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 t="s">
        <v>34</v>
      </c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5" t="n">
        <f aca="false">(COUNTIF(K17:BF17,"C"))/((COUNTIF(K17:BF17,"C")+COUNTIF(K17:BF17,"P")))</f>
        <v>0</v>
      </c>
    </row>
    <row r="18" customFormat="false" ht="57.75" hidden="false" customHeight="true" outlineLevel="0" collapsed="false">
      <c r="A18" s="269" t="n">
        <f aca="false">A17+1</f>
        <v>10</v>
      </c>
      <c r="B18" s="276" t="s">
        <v>346</v>
      </c>
      <c r="C18" s="276"/>
      <c r="D18" s="271" t="s">
        <v>347</v>
      </c>
      <c r="E18" s="272" t="s">
        <v>327</v>
      </c>
      <c r="F18" s="272"/>
      <c r="G18" s="272"/>
      <c r="H18" s="272"/>
      <c r="I18" s="273" t="n">
        <v>4</v>
      </c>
      <c r="J18" s="273" t="s">
        <v>348</v>
      </c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 t="s">
        <v>34</v>
      </c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5" t="n">
        <f aca="false">(COUNTIF(K18:BF18,"C"))/((COUNTIF(K18:BF18,"C")+COUNTIF(K18:BF18,"P")))</f>
        <v>0</v>
      </c>
    </row>
    <row r="19" customFormat="false" ht="51" hidden="false" customHeight="true" outlineLevel="0" collapsed="false">
      <c r="A19" s="269" t="n">
        <v>11</v>
      </c>
      <c r="B19" s="276" t="s">
        <v>349</v>
      </c>
      <c r="C19" s="276"/>
      <c r="D19" s="271" t="s">
        <v>336</v>
      </c>
      <c r="E19" s="272" t="s">
        <v>333</v>
      </c>
      <c r="F19" s="272"/>
      <c r="G19" s="272"/>
      <c r="H19" s="272"/>
      <c r="I19" s="273" t="n">
        <v>20</v>
      </c>
      <c r="J19" s="273" t="s">
        <v>350</v>
      </c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9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5" t="e">
        <f aca="false">(COUNTIF(K19:BF19,"C"))/((COUNTIF(K19:BF19,"C")+COUNTIF(K19:BF19,"P")))</f>
        <v>#DIV/0!</v>
      </c>
    </row>
    <row r="20" customFormat="false" ht="54.75" hidden="false" customHeight="true" outlineLevel="0" collapsed="false">
      <c r="A20" s="269" t="n">
        <f aca="false">A19+1</f>
        <v>12</v>
      </c>
      <c r="B20" s="276" t="s">
        <v>351</v>
      </c>
      <c r="C20" s="276"/>
      <c r="D20" s="271" t="s">
        <v>321</v>
      </c>
      <c r="E20" s="272" t="s">
        <v>352</v>
      </c>
      <c r="F20" s="272"/>
      <c r="G20" s="272"/>
      <c r="H20" s="272"/>
      <c r="I20" s="273" t="n">
        <v>20</v>
      </c>
      <c r="J20" s="273" t="s">
        <v>353</v>
      </c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 t="s">
        <v>34</v>
      </c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5" t="n">
        <f aca="false">(COUNTIF(K20:BF20,"C"))/((COUNTIF(K20:BF20,"C")+COUNTIF(K20:BF20,"P")))</f>
        <v>0</v>
      </c>
    </row>
    <row r="21" customFormat="false" ht="51" hidden="false" customHeight="true" outlineLevel="0" collapsed="false">
      <c r="A21" s="269" t="n">
        <f aca="false">A20+1</f>
        <v>13</v>
      </c>
      <c r="B21" s="276" t="s">
        <v>354</v>
      </c>
      <c r="C21" s="276"/>
      <c r="D21" s="271" t="s">
        <v>321</v>
      </c>
      <c r="E21" s="272" t="s">
        <v>322</v>
      </c>
      <c r="F21" s="272"/>
      <c r="G21" s="272"/>
      <c r="H21" s="272"/>
      <c r="I21" s="273"/>
      <c r="J21" s="273" t="s">
        <v>355</v>
      </c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 t="s">
        <v>34</v>
      </c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5" t="n">
        <f aca="false">(COUNTIF(K21:BF21,"C"))/((COUNTIF(K21:BF21,"C")+COUNTIF(K21:BF21,"P")))</f>
        <v>0</v>
      </c>
    </row>
    <row r="22" customFormat="false" ht="51" hidden="false" customHeight="true" outlineLevel="0" collapsed="false">
      <c r="A22" s="269" t="n">
        <f aca="false">A21+1</f>
        <v>14</v>
      </c>
      <c r="B22" s="270" t="s">
        <v>356</v>
      </c>
      <c r="C22" s="270"/>
      <c r="D22" s="271" t="s">
        <v>357</v>
      </c>
      <c r="E22" s="272" t="s">
        <v>327</v>
      </c>
      <c r="F22" s="272"/>
      <c r="G22" s="272"/>
      <c r="H22" s="272"/>
      <c r="I22" s="273"/>
      <c r="J22" s="273" t="s">
        <v>358</v>
      </c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 t="s">
        <v>34</v>
      </c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5" t="n">
        <f aca="false">(COUNTIF(K22:BF22,"C"))/((COUNTIF(K22:BF22,"C")+COUNTIF(K22:BF22,"P")))</f>
        <v>0</v>
      </c>
    </row>
    <row r="23" customFormat="false" ht="48.75" hidden="false" customHeight="true" outlineLevel="0" collapsed="false">
      <c r="A23" s="269" t="n">
        <f aca="false">A22+1</f>
        <v>15</v>
      </c>
      <c r="B23" s="270" t="s">
        <v>359</v>
      </c>
      <c r="C23" s="270"/>
      <c r="D23" s="271" t="s">
        <v>321</v>
      </c>
      <c r="E23" s="272" t="s">
        <v>327</v>
      </c>
      <c r="F23" s="272"/>
      <c r="G23" s="272"/>
      <c r="H23" s="272"/>
      <c r="I23" s="273"/>
      <c r="J23" s="273" t="s">
        <v>360</v>
      </c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 t="s">
        <v>34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5" t="n">
        <f aca="false">(COUNTIF(K23:BF23,"C"))/((COUNTIF(K23:BF23,"C")+COUNTIF(K23:BF23,"P")))</f>
        <v>0</v>
      </c>
    </row>
    <row r="24" customFormat="false" ht="98.25" hidden="false" customHeight="true" outlineLevel="0" collapsed="false">
      <c r="A24" s="269" t="n">
        <v>16</v>
      </c>
      <c r="B24" s="276" t="s">
        <v>361</v>
      </c>
      <c r="C24" s="276"/>
      <c r="D24" s="271" t="s">
        <v>336</v>
      </c>
      <c r="E24" s="272" t="s">
        <v>327</v>
      </c>
      <c r="F24" s="272"/>
      <c r="G24" s="272"/>
      <c r="H24" s="272"/>
      <c r="I24" s="273"/>
      <c r="J24" s="273" t="s">
        <v>362</v>
      </c>
      <c r="K24" s="274"/>
      <c r="L24" s="274"/>
      <c r="M24" s="274"/>
      <c r="N24" s="274"/>
      <c r="O24" s="274"/>
      <c r="P24" s="274"/>
      <c r="Q24" s="274" t="s">
        <v>34</v>
      </c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5" t="n">
        <f aca="false">(COUNTIF(K24:BF24,"C"))/((COUNTIF(K24:BF24,"C")+COUNTIF(K24:BF24,"P")))</f>
        <v>0</v>
      </c>
    </row>
    <row r="25" customFormat="false" ht="71.25" hidden="false" customHeight="true" outlineLevel="0" collapsed="false">
      <c r="A25" s="269" t="n">
        <f aca="false">A24+1</f>
        <v>17</v>
      </c>
      <c r="B25" s="270" t="s">
        <v>363</v>
      </c>
      <c r="C25" s="270"/>
      <c r="D25" s="272" t="s">
        <v>336</v>
      </c>
      <c r="E25" s="272" t="s">
        <v>327</v>
      </c>
      <c r="F25" s="272"/>
      <c r="G25" s="272"/>
      <c r="H25" s="272"/>
      <c r="I25" s="272"/>
      <c r="J25" s="277" t="s">
        <v>364</v>
      </c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 t="s">
        <v>34</v>
      </c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5" t="n">
        <f aca="false">(COUNTIF(K25:BF25,"C"))/((COUNTIF(K25:BF25,"C")+COUNTIF(K25:BF25,"P")))</f>
        <v>0</v>
      </c>
    </row>
    <row r="26" customFormat="false" ht="42" hidden="false" customHeight="true" outlineLevel="0" collapsed="false">
      <c r="A26" s="269" t="n">
        <v>18</v>
      </c>
      <c r="B26" s="276" t="s">
        <v>365</v>
      </c>
      <c r="C26" s="276"/>
      <c r="D26" s="280" t="s">
        <v>347</v>
      </c>
      <c r="E26" s="272" t="s">
        <v>366</v>
      </c>
      <c r="F26" s="272"/>
      <c r="G26" s="272"/>
      <c r="H26" s="272"/>
      <c r="I26" s="273"/>
      <c r="J26" s="273" t="s">
        <v>367</v>
      </c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 t="s">
        <v>34</v>
      </c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5" t="n">
        <f aca="false">(COUNTIF(K26:BF26,"C"))/((COUNTIF(K26:BF26,"C")+COUNTIF(K26:BF26,"P")))</f>
        <v>0</v>
      </c>
    </row>
    <row r="27" customFormat="false" ht="54" hidden="false" customHeight="true" outlineLevel="0" collapsed="false">
      <c r="A27" s="269" t="n">
        <v>19</v>
      </c>
      <c r="B27" s="276" t="s">
        <v>368</v>
      </c>
      <c r="C27" s="276"/>
      <c r="D27" s="280" t="s">
        <v>369</v>
      </c>
      <c r="E27" s="272" t="s">
        <v>370</v>
      </c>
      <c r="F27" s="272"/>
      <c r="G27" s="272"/>
      <c r="H27" s="272"/>
      <c r="I27" s="273"/>
      <c r="J27" s="281" t="s">
        <v>367</v>
      </c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 t="s">
        <v>34</v>
      </c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5" t="n">
        <f aca="false">(COUNTIF(K27:BF27,"C"))/((COUNTIF(K27:BF27,"C")+COUNTIF(K27:BF27,"P")))</f>
        <v>0</v>
      </c>
    </row>
    <row r="28" customFormat="false" ht="51.75" hidden="false" customHeight="true" outlineLevel="0" collapsed="false">
      <c r="A28" s="269" t="n">
        <f aca="false">A27+1</f>
        <v>20</v>
      </c>
      <c r="B28" s="282" t="s">
        <v>371</v>
      </c>
      <c r="C28" s="282"/>
      <c r="D28" s="280" t="s">
        <v>372</v>
      </c>
      <c r="E28" s="272" t="s">
        <v>373</v>
      </c>
      <c r="F28" s="272"/>
      <c r="G28" s="272"/>
      <c r="H28" s="272"/>
      <c r="I28" s="273"/>
      <c r="J28" s="281" t="s">
        <v>353</v>
      </c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 t="s">
        <v>34</v>
      </c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5" t="n">
        <f aca="false">(COUNTIF(K28:BF28,"C"))/((COUNTIF(K28:BF28,"C")+COUNTIF(K28:BF28,"P")))</f>
        <v>0</v>
      </c>
    </row>
    <row r="29" customFormat="false" ht="54.75" hidden="false" customHeight="true" outlineLevel="0" collapsed="false">
      <c r="A29" s="283" t="n">
        <v>31</v>
      </c>
      <c r="B29" s="284" t="s">
        <v>374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</row>
    <row r="30" customFormat="false" ht="48.75" hidden="false" customHeight="true" outlineLevel="0" collapsed="false">
      <c r="A30" s="269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</row>
    <row r="31" customFormat="false" ht="60.75" hidden="false" customHeight="true" outlineLevel="0" collapsed="false">
      <c r="A31" s="269" t="n">
        <v>32</v>
      </c>
      <c r="B31" s="285" t="s">
        <v>375</v>
      </c>
      <c r="C31" s="285"/>
      <c r="D31" s="272" t="s">
        <v>336</v>
      </c>
      <c r="E31" s="286"/>
      <c r="F31" s="271"/>
      <c r="G31" s="271" t="s">
        <v>370</v>
      </c>
      <c r="H31" s="273"/>
      <c r="I31" s="272"/>
      <c r="J31" s="273" t="s">
        <v>345</v>
      </c>
      <c r="K31" s="278"/>
      <c r="L31" s="278"/>
      <c r="M31" s="278"/>
      <c r="N31" s="278"/>
      <c r="O31" s="278"/>
      <c r="P31" s="278"/>
      <c r="Q31" s="278"/>
      <c r="R31" s="278"/>
      <c r="S31" s="278" t="s">
        <v>34</v>
      </c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5" t="n">
        <f aca="false">(COUNTIF(K31:BF31,"C"))/((COUNTIF(K31:BF31,"C")+COUNTIF(K31:BF31,"P")))</f>
        <v>0</v>
      </c>
    </row>
    <row r="32" customFormat="false" ht="44.25" hidden="false" customHeight="true" outlineLevel="0" collapsed="false">
      <c r="A32" s="269" t="n">
        <v>33</v>
      </c>
      <c r="B32" s="285" t="s">
        <v>376</v>
      </c>
      <c r="C32" s="285"/>
      <c r="D32" s="272" t="s">
        <v>372</v>
      </c>
      <c r="E32" s="286"/>
      <c r="F32" s="271"/>
      <c r="G32" s="271" t="s">
        <v>370</v>
      </c>
      <c r="H32" s="273"/>
      <c r="I32" s="272"/>
      <c r="J32" s="273" t="s">
        <v>345</v>
      </c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 t="s">
        <v>34</v>
      </c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5" t="n">
        <f aca="false">(COUNTIF(K32:BF32,"C"))/((COUNTIF(K32:BF32,"C")+COUNTIF(K32:BF32,"P")))</f>
        <v>0</v>
      </c>
    </row>
    <row r="33" customFormat="false" ht="29.25" hidden="false" customHeight="true" outlineLevel="0" collapsed="false">
      <c r="A33" s="269" t="n">
        <v>34</v>
      </c>
      <c r="B33" s="285" t="s">
        <v>377</v>
      </c>
      <c r="C33" s="285"/>
      <c r="D33" s="272" t="s">
        <v>372</v>
      </c>
      <c r="E33" s="286"/>
      <c r="F33" s="271"/>
      <c r="G33" s="271" t="s">
        <v>370</v>
      </c>
      <c r="H33" s="273"/>
      <c r="I33" s="272"/>
      <c r="J33" s="273" t="s">
        <v>345</v>
      </c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 t="s">
        <v>34</v>
      </c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5" t="n">
        <f aca="false">(COUNTIF(K33:BF33,"C"))/((COUNTIF(K33:BF33,"C")+COUNTIF(K33:BF33,"P")))</f>
        <v>0</v>
      </c>
    </row>
    <row r="34" customFormat="false" ht="45.75" hidden="false" customHeight="true" outlineLevel="0" collapsed="false">
      <c r="A34" s="269" t="n">
        <v>35</v>
      </c>
      <c r="B34" s="285" t="s">
        <v>378</v>
      </c>
      <c r="C34" s="285"/>
      <c r="D34" s="272" t="s">
        <v>372</v>
      </c>
      <c r="E34" s="286"/>
      <c r="F34" s="271"/>
      <c r="G34" s="271" t="s">
        <v>370</v>
      </c>
      <c r="H34" s="273"/>
      <c r="I34" s="272"/>
      <c r="J34" s="273" t="s">
        <v>345</v>
      </c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5" t="e">
        <f aca="false">(COUNTIF(K34:BF34,"C"))/((COUNTIF(K34:BF34,"C")+COUNTIF(K34:BF34,"P")))</f>
        <v>#DIV/0!</v>
      </c>
    </row>
    <row r="35" customFormat="false" ht="45.75" hidden="false" customHeight="true" outlineLevel="0" collapsed="false">
      <c r="A35" s="269" t="n">
        <v>36</v>
      </c>
      <c r="B35" s="285" t="s">
        <v>379</v>
      </c>
      <c r="C35" s="285"/>
      <c r="D35" s="272" t="s">
        <v>380</v>
      </c>
      <c r="E35" s="286"/>
      <c r="F35" s="271"/>
      <c r="G35" s="271" t="s">
        <v>370</v>
      </c>
      <c r="H35" s="273"/>
      <c r="I35" s="272"/>
      <c r="J35" s="273" t="s">
        <v>345</v>
      </c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 t="s">
        <v>34</v>
      </c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5" t="n">
        <f aca="false">(COUNTIF(K35:BF35,"C"))/((COUNTIF(K35:BF35,"C")+COUNTIF(K35:BF35,"P")))</f>
        <v>0</v>
      </c>
    </row>
    <row r="36" customFormat="false" ht="45.75" hidden="false" customHeight="true" outlineLevel="0" collapsed="false">
      <c r="A36" s="269" t="n">
        <v>37</v>
      </c>
      <c r="B36" s="285" t="s">
        <v>381</v>
      </c>
      <c r="C36" s="285"/>
      <c r="D36" s="272" t="s">
        <v>372</v>
      </c>
      <c r="E36" s="286"/>
      <c r="F36" s="271"/>
      <c r="G36" s="271" t="s">
        <v>370</v>
      </c>
      <c r="H36" s="273"/>
      <c r="I36" s="272"/>
      <c r="J36" s="273" t="s">
        <v>345</v>
      </c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 t="s">
        <v>34</v>
      </c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5" t="n">
        <f aca="false">(COUNTIF(K36:BF36,"C"))/((COUNTIF(K36:BF36,"C")+COUNTIF(K36:BF36,"P")))</f>
        <v>0</v>
      </c>
    </row>
    <row r="37" customFormat="false" ht="45.75" hidden="false" customHeight="true" outlineLevel="0" collapsed="false">
      <c r="A37" s="269" t="n">
        <v>38</v>
      </c>
      <c r="B37" s="285" t="s">
        <v>382</v>
      </c>
      <c r="C37" s="285"/>
      <c r="D37" s="272" t="s">
        <v>372</v>
      </c>
      <c r="E37" s="286"/>
      <c r="F37" s="271"/>
      <c r="G37" s="271" t="s">
        <v>370</v>
      </c>
      <c r="H37" s="273"/>
      <c r="I37" s="272"/>
      <c r="J37" s="273" t="s">
        <v>345</v>
      </c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 t="s">
        <v>34</v>
      </c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5" t="n">
        <f aca="false">(COUNTIF(K37:BF37,"C"))/((COUNTIF(K37:BF37,"C")+COUNTIF(K37:BF37,"P")))</f>
        <v>0</v>
      </c>
    </row>
    <row r="38" customFormat="false" ht="45.75" hidden="false" customHeight="true" outlineLevel="0" collapsed="false">
      <c r="A38" s="269" t="n">
        <v>39</v>
      </c>
      <c r="B38" s="285" t="s">
        <v>383</v>
      </c>
      <c r="C38" s="285"/>
      <c r="D38" s="272" t="s">
        <v>372</v>
      </c>
      <c r="E38" s="286"/>
      <c r="F38" s="271"/>
      <c r="G38" s="271" t="s">
        <v>370</v>
      </c>
      <c r="H38" s="273"/>
      <c r="I38" s="272"/>
      <c r="J38" s="273" t="s">
        <v>345</v>
      </c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 t="s">
        <v>34</v>
      </c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5" t="n">
        <f aca="false">(COUNTIF(K38:BF38,"C"))/((COUNTIF(K38:BF38,"C")+COUNTIF(K38:BF38,"P")))</f>
        <v>0</v>
      </c>
    </row>
    <row r="39" customFormat="false" ht="45.75" hidden="false" customHeight="true" outlineLevel="0" collapsed="false">
      <c r="A39" s="269" t="n">
        <v>40</v>
      </c>
      <c r="B39" s="285" t="s">
        <v>384</v>
      </c>
      <c r="C39" s="285"/>
      <c r="D39" s="272" t="s">
        <v>380</v>
      </c>
      <c r="E39" s="272" t="s">
        <v>373</v>
      </c>
      <c r="F39" s="272"/>
      <c r="G39" s="272"/>
      <c r="H39" s="272"/>
      <c r="I39" s="272"/>
      <c r="J39" s="273" t="s">
        <v>345</v>
      </c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 t="s">
        <v>34</v>
      </c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5" t="n">
        <f aca="false">(COUNTIF(K39:BF39,"C"))/((COUNTIF(K39:BF39,"C")+COUNTIF(K39:BF39,"P")))</f>
        <v>0</v>
      </c>
    </row>
    <row r="40" customFormat="false" ht="45.75" hidden="false" customHeight="true" outlineLevel="0" collapsed="false">
      <c r="A40" s="269" t="n">
        <v>41</v>
      </c>
      <c r="B40" s="285" t="s">
        <v>385</v>
      </c>
      <c r="C40" s="285"/>
      <c r="D40" s="272" t="s">
        <v>372</v>
      </c>
      <c r="E40" s="272" t="s">
        <v>370</v>
      </c>
      <c r="F40" s="272"/>
      <c r="G40" s="272"/>
      <c r="H40" s="272"/>
      <c r="I40" s="272"/>
      <c r="J40" s="273" t="s">
        <v>345</v>
      </c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 t="s">
        <v>34</v>
      </c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5" t="n">
        <f aca="false">(COUNTIF(K40:BF40,"C"))/((COUNTIF(K40:BF40,"C")+COUNTIF(K40:BF40,"P")))</f>
        <v>0</v>
      </c>
    </row>
    <row r="41" customFormat="false" ht="45.75" hidden="false" customHeight="true" outlineLevel="0" collapsed="false">
      <c r="A41" s="269" t="n">
        <v>42</v>
      </c>
      <c r="B41" s="285" t="s">
        <v>386</v>
      </c>
      <c r="C41" s="285"/>
      <c r="D41" s="272" t="s">
        <v>372</v>
      </c>
      <c r="E41" s="272" t="s">
        <v>370</v>
      </c>
      <c r="F41" s="272"/>
      <c r="G41" s="272"/>
      <c r="H41" s="272"/>
      <c r="I41" s="272"/>
      <c r="J41" s="273" t="s">
        <v>345</v>
      </c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 t="s">
        <v>34</v>
      </c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5" t="n">
        <f aca="false">(COUNTIF(K41:BF41,"C"))/((COUNTIF(K41:BF41,"C")+COUNTIF(K41:BF41,"P")))</f>
        <v>0</v>
      </c>
    </row>
    <row r="42" customFormat="false" ht="45.75" hidden="false" customHeight="true" outlineLevel="0" collapsed="false">
      <c r="A42" s="269" t="n">
        <v>43</v>
      </c>
      <c r="B42" s="285" t="s">
        <v>387</v>
      </c>
      <c r="C42" s="285"/>
      <c r="D42" s="272" t="s">
        <v>372</v>
      </c>
      <c r="E42" s="272" t="s">
        <v>370</v>
      </c>
      <c r="F42" s="272"/>
      <c r="G42" s="272"/>
      <c r="H42" s="272"/>
      <c r="I42" s="272"/>
      <c r="J42" s="273" t="s">
        <v>345</v>
      </c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 t="s">
        <v>34</v>
      </c>
      <c r="BB42" s="278"/>
      <c r="BC42" s="278"/>
      <c r="BD42" s="278"/>
      <c r="BE42" s="278"/>
      <c r="BF42" s="278"/>
      <c r="BG42" s="275" t="n">
        <f aca="false">(COUNTIF(K42:BF42,"C"))/((COUNTIF(K42:BF42,"C")+COUNTIF(K42:BF42,"P")))</f>
        <v>0</v>
      </c>
    </row>
    <row r="43" customFormat="false" ht="45.75" hidden="false" customHeight="true" outlineLevel="0" collapsed="false">
      <c r="A43" s="269"/>
      <c r="B43" s="287"/>
      <c r="C43" s="287"/>
      <c r="D43" s="287"/>
      <c r="E43" s="287"/>
      <c r="F43" s="287"/>
      <c r="G43" s="287"/>
      <c r="H43" s="287"/>
      <c r="I43" s="287"/>
      <c r="J43" s="124"/>
      <c r="K43" s="288" t="n">
        <f aca="false">COUNTIF(K9:K28, "P")</f>
        <v>0</v>
      </c>
      <c r="L43" s="288" t="n">
        <f aca="false">COUNTIF(L9:L28, "P")</f>
        <v>0</v>
      </c>
      <c r="M43" s="288" t="n">
        <f aca="false">COUNTIF(M9:M28, "P")</f>
        <v>0</v>
      </c>
      <c r="N43" s="288" t="n">
        <f aca="false">COUNTIF(N9:N28, "P")</f>
        <v>0</v>
      </c>
      <c r="O43" s="288" t="n">
        <f aca="false">COUNTIF(O9:O28, "P")</f>
        <v>0</v>
      </c>
      <c r="P43" s="288" t="n">
        <f aca="false">COUNTIF(P9:P28, "P")</f>
        <v>0</v>
      </c>
      <c r="Q43" s="288" t="n">
        <f aca="false">COUNTIF(Q9:Q28, "P")</f>
        <v>1</v>
      </c>
      <c r="R43" s="288" t="n">
        <f aca="false">COUNTIF(R9:R28, "P")</f>
        <v>1</v>
      </c>
      <c r="S43" s="288" t="n">
        <f aca="false">COUNTIF(S9:S28, "P")</f>
        <v>0</v>
      </c>
      <c r="T43" s="288" t="n">
        <f aca="false">COUNTIF(T9:T28, "P")</f>
        <v>0</v>
      </c>
      <c r="U43" s="288" t="n">
        <f aca="false">COUNTIF(U9:U28, "P")</f>
        <v>1</v>
      </c>
      <c r="V43" s="288" t="n">
        <f aca="false">COUNTIF(V9:V28, "P")</f>
        <v>1</v>
      </c>
      <c r="W43" s="288" t="n">
        <f aca="false">COUNTIF(W9:W28, "P")</f>
        <v>0</v>
      </c>
      <c r="X43" s="288" t="n">
        <f aca="false">COUNTIF(X9:X28, "P")</f>
        <v>0</v>
      </c>
      <c r="Y43" s="288" t="n">
        <f aca="false">COUNTIF(Y9:Y28, "P")</f>
        <v>1</v>
      </c>
      <c r="Z43" s="288" t="n">
        <f aca="false">COUNTIF(Z9:Z28, "P")</f>
        <v>0</v>
      </c>
      <c r="AA43" s="288" t="n">
        <f aca="false">COUNTIF(AA9:AA28, "P")</f>
        <v>1</v>
      </c>
      <c r="AB43" s="288" t="n">
        <f aca="false">COUNTIF(AB9:AB28, "P")</f>
        <v>2</v>
      </c>
      <c r="AC43" s="288" t="n">
        <f aca="false">COUNTIF(AC9:AC28, "P")</f>
        <v>0</v>
      </c>
      <c r="AD43" s="288" t="n">
        <f aca="false">COUNTIF(AD9:AD28, "P")</f>
        <v>1</v>
      </c>
      <c r="AE43" s="288" t="n">
        <f aca="false">COUNTIF(AE9:AE28, "P")</f>
        <v>0</v>
      </c>
      <c r="AF43" s="288" t="n">
        <f aca="false">COUNTIF(AF9:AF28, "P")</f>
        <v>1</v>
      </c>
      <c r="AG43" s="288" t="n">
        <f aca="false">COUNTIF(AG9:AG28, "P")</f>
        <v>1</v>
      </c>
      <c r="AH43" s="288" t="n">
        <f aca="false">COUNTIF(AH9:AH28, "P")</f>
        <v>1</v>
      </c>
      <c r="AI43" s="288" t="n">
        <f aca="false">COUNTIF(AI9:AI28, "P")</f>
        <v>0</v>
      </c>
      <c r="AJ43" s="288" t="n">
        <f aca="false">COUNTIF(AJ9:AJ28, "P")</f>
        <v>0</v>
      </c>
      <c r="AK43" s="288" t="n">
        <f aca="false">COUNTIF(AK9:AK28, "P")</f>
        <v>2</v>
      </c>
      <c r="AL43" s="288" t="n">
        <f aca="false">COUNTIF(AL9:AL28, "P")</f>
        <v>0</v>
      </c>
      <c r="AM43" s="288" t="n">
        <f aca="false">COUNTIF(AM9:AM28, "P")</f>
        <v>1</v>
      </c>
      <c r="AN43" s="288" t="n">
        <f aca="false">COUNTIF(AN9:AN28, "P")</f>
        <v>0</v>
      </c>
      <c r="AO43" s="288" t="n">
        <f aca="false">COUNTIF(AO9:AO28, "P")</f>
        <v>1</v>
      </c>
      <c r="AP43" s="288" t="n">
        <f aca="false">COUNTIF(AP9:AP28, "P")</f>
        <v>0</v>
      </c>
      <c r="AQ43" s="288" t="n">
        <f aca="false">COUNTIF(AQ9:AQ28, "P")</f>
        <v>1</v>
      </c>
      <c r="AR43" s="288" t="n">
        <f aca="false">COUNTIF(AR9:AR28, "P")</f>
        <v>0</v>
      </c>
      <c r="AS43" s="288" t="n">
        <f aca="false">COUNTIF(AS9:AS28, "P")</f>
        <v>1</v>
      </c>
      <c r="AT43" s="288" t="n">
        <f aca="false">COUNTIF(AT9:AT28, "P")</f>
        <v>0</v>
      </c>
      <c r="AU43" s="288" t="n">
        <f aca="false">COUNTIF(AU9:AU28, "P")</f>
        <v>1</v>
      </c>
      <c r="AV43" s="288" t="n">
        <f aca="false">COUNTIF(AV9:AV28, "P")</f>
        <v>0</v>
      </c>
      <c r="AW43" s="288" t="n">
        <f aca="false">COUNTIF(AW9:AW28, "P")</f>
        <v>0</v>
      </c>
      <c r="AX43" s="288" t="n">
        <f aca="false">COUNTIF(AX9:AX28, "P")</f>
        <v>0</v>
      </c>
      <c r="AY43" s="288" t="n">
        <f aca="false">COUNTIF(AY9:AY28, "P")</f>
        <v>0</v>
      </c>
      <c r="AZ43" s="288" t="n">
        <f aca="false">COUNTIF(AZ9:AZ28, "P")</f>
        <v>0</v>
      </c>
      <c r="BA43" s="288" t="n">
        <f aca="false">COUNTIF(BA9:BA28, "P")</f>
        <v>0</v>
      </c>
      <c r="BB43" s="288" t="n">
        <f aca="false">COUNTIF(BB9:BB28, "P")</f>
        <v>0</v>
      </c>
      <c r="BC43" s="288" t="n">
        <f aca="false">COUNTIF(BC9:BC28, "P")</f>
        <v>0</v>
      </c>
      <c r="BD43" s="288" t="n">
        <f aca="false">COUNTIF(BD9:BD28, "P")</f>
        <v>0</v>
      </c>
      <c r="BE43" s="288" t="n">
        <f aca="false">COUNTIF(BE9:BE28, "P")</f>
        <v>0</v>
      </c>
      <c r="BF43" s="288" t="n">
        <f aca="false">COUNTIF(BF9:BF28, "P")</f>
        <v>1</v>
      </c>
    </row>
    <row r="44" customFormat="false" ht="45.75" hidden="false" customHeight="true" outlineLevel="0" collapsed="false">
      <c r="B44" s="287"/>
      <c r="C44" s="287"/>
      <c r="D44" s="287"/>
      <c r="E44" s="287"/>
      <c r="F44" s="287"/>
      <c r="G44" s="287"/>
      <c r="H44" s="287"/>
      <c r="I44" s="287"/>
      <c r="J44" s="124"/>
      <c r="K44" s="71" t="s">
        <v>11</v>
      </c>
      <c r="L44" s="71"/>
      <c r="M44" s="71"/>
      <c r="N44" s="71"/>
      <c r="O44" s="71" t="s">
        <v>12</v>
      </c>
      <c r="P44" s="71"/>
      <c r="Q44" s="71"/>
      <c r="R44" s="71"/>
      <c r="S44" s="71" t="s">
        <v>13</v>
      </c>
      <c r="T44" s="71"/>
      <c r="U44" s="71"/>
      <c r="V44" s="71"/>
      <c r="W44" s="71" t="s">
        <v>14</v>
      </c>
      <c r="X44" s="71"/>
      <c r="Y44" s="71"/>
      <c r="Z44" s="71"/>
      <c r="AA44" s="71" t="s">
        <v>15</v>
      </c>
      <c r="AB44" s="71"/>
      <c r="AC44" s="71"/>
      <c r="AD44" s="71"/>
      <c r="AE44" s="71" t="s">
        <v>16</v>
      </c>
      <c r="AF44" s="71"/>
      <c r="AG44" s="71"/>
      <c r="AH44" s="71"/>
      <c r="AI44" s="71" t="s">
        <v>17</v>
      </c>
      <c r="AJ44" s="71"/>
      <c r="AK44" s="71"/>
      <c r="AL44" s="71"/>
      <c r="AM44" s="71" t="s">
        <v>18</v>
      </c>
      <c r="AN44" s="71"/>
      <c r="AO44" s="71"/>
      <c r="AP44" s="71"/>
      <c r="AQ44" s="71" t="s">
        <v>19</v>
      </c>
      <c r="AR44" s="71"/>
      <c r="AS44" s="71"/>
      <c r="AT44" s="71"/>
      <c r="AU44" s="71" t="s">
        <v>20</v>
      </c>
      <c r="AV44" s="71"/>
      <c r="AW44" s="71"/>
      <c r="AX44" s="71"/>
      <c r="AY44" s="71" t="s">
        <v>21</v>
      </c>
      <c r="AZ44" s="71"/>
      <c r="BA44" s="71"/>
      <c r="BB44" s="71"/>
      <c r="BC44" s="71" t="s">
        <v>22</v>
      </c>
      <c r="BD44" s="71"/>
      <c r="BE44" s="71"/>
      <c r="BF44" s="71"/>
    </row>
    <row r="45" customFormat="false" ht="45.75" hidden="false" customHeight="true" outlineLevel="0" collapsed="false">
      <c r="B45" s="287"/>
      <c r="C45" s="287"/>
      <c r="D45" s="287"/>
      <c r="E45" s="287"/>
      <c r="F45" s="287"/>
      <c r="G45" s="287"/>
      <c r="H45" s="287"/>
      <c r="I45" s="287"/>
      <c r="J45" s="146"/>
      <c r="K45" s="147" t="n">
        <f aca="false">COUNTIF(K9:N28, "P")</f>
        <v>0</v>
      </c>
      <c r="L45" s="147"/>
      <c r="M45" s="147"/>
      <c r="N45" s="147"/>
      <c r="O45" s="147" t="n">
        <f aca="false">COUNTIF(O9:R28, "P")</f>
        <v>2</v>
      </c>
      <c r="P45" s="147"/>
      <c r="Q45" s="147"/>
      <c r="R45" s="147"/>
      <c r="S45" s="147" t="n">
        <f aca="false">COUNTIF(S9:V28, "P")</f>
        <v>2</v>
      </c>
      <c r="T45" s="147"/>
      <c r="U45" s="147"/>
      <c r="V45" s="147"/>
      <c r="W45" s="147" t="n">
        <f aca="false">COUNTIF(W9:Z28, "P")</f>
        <v>1</v>
      </c>
      <c r="X45" s="147"/>
      <c r="Y45" s="147"/>
      <c r="Z45" s="147"/>
      <c r="AA45" s="147" t="n">
        <f aca="false">COUNTIF(AA9:AD28, "P")</f>
        <v>4</v>
      </c>
      <c r="AB45" s="147"/>
      <c r="AC45" s="147"/>
      <c r="AD45" s="147"/>
      <c r="AE45" s="147" t="n">
        <f aca="false">COUNTIF(AE9:AH28, "P")</f>
        <v>3</v>
      </c>
      <c r="AF45" s="147"/>
      <c r="AG45" s="147"/>
      <c r="AH45" s="147"/>
      <c r="AI45" s="147" t="n">
        <f aca="false">COUNTIF(AI9:AL28, "P")</f>
        <v>2</v>
      </c>
      <c r="AJ45" s="147"/>
      <c r="AK45" s="147"/>
      <c r="AL45" s="147"/>
      <c r="AM45" s="147" t="n">
        <f aca="false">COUNTIF(AM9:AP28, "P")</f>
        <v>2</v>
      </c>
      <c r="AN45" s="147"/>
      <c r="AO45" s="147"/>
      <c r="AP45" s="147"/>
      <c r="AQ45" s="147" t="n">
        <f aca="false">COUNTIF(AQ9:AT28, "P")</f>
        <v>2</v>
      </c>
      <c r="AR45" s="147"/>
      <c r="AS45" s="147"/>
      <c r="AT45" s="147"/>
      <c r="AU45" s="147" t="n">
        <f aca="false">COUNTIF(AU9:AX28, "P")</f>
        <v>1</v>
      </c>
      <c r="AV45" s="147"/>
      <c r="AW45" s="147"/>
      <c r="AX45" s="147"/>
      <c r="AY45" s="147" t="n">
        <f aca="false">COUNTIF(AY9:BB28, "P")</f>
        <v>0</v>
      </c>
      <c r="AZ45" s="147"/>
      <c r="BA45" s="147"/>
      <c r="BB45" s="147"/>
      <c r="BC45" s="147" t="n">
        <f aca="false">COUNTIF(BC9:BF28, "P")</f>
        <v>1</v>
      </c>
      <c r="BD45" s="147"/>
      <c r="BE45" s="147"/>
      <c r="BF45" s="147"/>
    </row>
    <row r="46" customFormat="false" ht="22.5" hidden="false" customHeight="true" outlineLevel="0" collapsed="false">
      <c r="D46" s="289"/>
      <c r="E46" s="289"/>
      <c r="F46" s="289"/>
      <c r="G46" s="289"/>
      <c r="J46" s="146"/>
      <c r="K46" s="147" t="n">
        <f aca="false">COUNTIF(K10:N43, "C")</f>
        <v>0</v>
      </c>
      <c r="L46" s="147"/>
      <c r="M46" s="147"/>
      <c r="N46" s="147"/>
      <c r="O46" s="147" t="n">
        <f aca="false">COUNTIF(O10:R43, "C")</f>
        <v>0</v>
      </c>
      <c r="P46" s="147"/>
      <c r="Q46" s="147"/>
      <c r="R46" s="147"/>
      <c r="S46" s="147" t="n">
        <f aca="false">COUNTIF(S10:V43, "C")</f>
        <v>0</v>
      </c>
      <c r="T46" s="147"/>
      <c r="U46" s="147"/>
      <c r="V46" s="147"/>
      <c r="W46" s="147" t="n">
        <f aca="false">COUNTIF(W10:Z43, "C")</f>
        <v>0</v>
      </c>
      <c r="X46" s="147"/>
      <c r="Y46" s="147"/>
      <c r="Z46" s="147"/>
      <c r="AA46" s="147" t="n">
        <f aca="false">COUNTIF(AA10:AD43, "C")</f>
        <v>0</v>
      </c>
      <c r="AB46" s="147"/>
      <c r="AC46" s="147"/>
      <c r="AD46" s="147"/>
      <c r="AE46" s="147" t="n">
        <f aca="false">COUNTIF(AE10:AH43, "C")</f>
        <v>0</v>
      </c>
      <c r="AF46" s="147"/>
      <c r="AG46" s="147"/>
      <c r="AH46" s="147"/>
      <c r="AI46" s="147" t="n">
        <f aca="false">COUNTIF(AI10:AL43, "C")</f>
        <v>0</v>
      </c>
      <c r="AJ46" s="147"/>
      <c r="AK46" s="147"/>
      <c r="AL46" s="147"/>
      <c r="AM46" s="147" t="n">
        <f aca="false">COUNTIF(AM10:AP43, "C")</f>
        <v>0</v>
      </c>
      <c r="AN46" s="147"/>
      <c r="AO46" s="147"/>
      <c r="AP46" s="147"/>
      <c r="AQ46" s="147" t="n">
        <f aca="false">COUNTIF(AQ10:AT43, "C")</f>
        <v>0</v>
      </c>
      <c r="AR46" s="147"/>
      <c r="AS46" s="147"/>
      <c r="AT46" s="147"/>
      <c r="AU46" s="147" t="n">
        <f aca="false">COUNTIF(AU10:AX43, "C")</f>
        <v>0</v>
      </c>
      <c r="AV46" s="147"/>
      <c r="AW46" s="147"/>
      <c r="AX46" s="147"/>
      <c r="AY46" s="147" t="n">
        <f aca="false">COUNTIF(AY10:BB43, "C")</f>
        <v>0</v>
      </c>
      <c r="AZ46" s="147"/>
      <c r="BA46" s="147"/>
      <c r="BB46" s="147"/>
      <c r="BC46" s="147" t="n">
        <f aca="false">COUNTIF(BC10:BF43, "C")</f>
        <v>0</v>
      </c>
      <c r="BD46" s="147"/>
      <c r="BE46" s="147"/>
      <c r="BF46" s="147"/>
    </row>
    <row r="48" customFormat="false" ht="4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</sheetData>
  <autoFilter ref="A6:BH48"/>
  <mergeCells count="117">
    <mergeCell ref="A1:C4"/>
    <mergeCell ref="D1:AZ4"/>
    <mergeCell ref="BA1:BG4"/>
    <mergeCell ref="B6:C6"/>
    <mergeCell ref="AF6:AO6"/>
    <mergeCell ref="A7:A8"/>
    <mergeCell ref="B7:C8"/>
    <mergeCell ref="D7:D8"/>
    <mergeCell ref="E7:H8"/>
    <mergeCell ref="I7:J8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G8"/>
    <mergeCell ref="B9:C9"/>
    <mergeCell ref="E9:H9"/>
    <mergeCell ref="B10:C10"/>
    <mergeCell ref="E10:H10"/>
    <mergeCell ref="B11:C11"/>
    <mergeCell ref="E11:H11"/>
    <mergeCell ref="B12:C12"/>
    <mergeCell ref="E12:H12"/>
    <mergeCell ref="B13:C13"/>
    <mergeCell ref="E13:H13"/>
    <mergeCell ref="B14:C14"/>
    <mergeCell ref="E14:H14"/>
    <mergeCell ref="B15:C15"/>
    <mergeCell ref="E15:H15"/>
    <mergeCell ref="B16:C16"/>
    <mergeCell ref="E16:H16"/>
    <mergeCell ref="B17:C17"/>
    <mergeCell ref="E17:H17"/>
    <mergeCell ref="B18:C18"/>
    <mergeCell ref="E18:H18"/>
    <mergeCell ref="B19:C19"/>
    <mergeCell ref="E19:H19"/>
    <mergeCell ref="B20:C20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B28:C28"/>
    <mergeCell ref="E28:H28"/>
    <mergeCell ref="B29:BG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39:H39"/>
    <mergeCell ref="B40:C40"/>
    <mergeCell ref="E40:H40"/>
    <mergeCell ref="B41:C41"/>
    <mergeCell ref="E41:H41"/>
    <mergeCell ref="B42:C42"/>
    <mergeCell ref="E42:H42"/>
    <mergeCell ref="K44:N44"/>
    <mergeCell ref="O44:R44"/>
    <mergeCell ref="S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K45:N45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D46:G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</mergeCells>
  <conditionalFormatting sqref="K9:BF9;K31:BF42;L10:BF10;K11:BF28">
    <cfRule type="cellIs" priority="2" operator="equal" aboveAverage="0" equalAverage="0" bottom="0" percent="0" rank="0" text="" dxfId="0">
      <formula>"P"</formula>
    </cfRule>
  </conditionalFormatting>
  <conditionalFormatting sqref="K9:BF9;K31:BF42;L10:BF10;K11:BF28">
    <cfRule type="cellIs" priority="3" operator="equal" aboveAverage="0" equalAverage="0" bottom="0" percent="0" rank="0" text="" dxfId="1">
      <formula>"R"</formula>
    </cfRule>
    <cfRule type="cellIs" priority="4" operator="equal" aboveAverage="0" equalAverage="0" bottom="0" percent="0" rank="0" text="" dxfId="2">
      <formula>"C"</formula>
    </cfRule>
  </conditionalFormatting>
  <printOptions headings="false" gridLines="false" gridLinesSet="true" horizontalCentered="true" verticalCentered="true"/>
  <pageMargins left="0.118055555555556" right="0.0784722222222222" top="0.118055555555556" bottom="0.118055555555556" header="0.511805555555555" footer="0.511805555555555"/>
  <pageSetup paperSize="14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5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LibreOffice/4.4.7.2$Windows_x86 LibreOffice_project/f3153a8b245191196a4b6b9abd1d0da16eead600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2016-11-25T14:28:49Z</dcterms:created>
  <dc:creator>USER2</dc:creator>
  <dc:language>es-CO</dc:language>
  <cp:lastPrinted>2019-05-28T19:14:10Z</cp:lastPrinted>
  <dcterms:modified xsi:type="dcterms:W3CDTF">2021-01-27T11:11:48Z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